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D:\AVAMAR BACKUP\pRIYA rANJAN\personal\INVESTMENT\LKO PLOT\Important files\"/>
    </mc:Choice>
  </mc:AlternateContent>
  <xr:revisionPtr revIDLastSave="0" documentId="13_ncr:1_{F5E70F72-9258-4473-BED0-C9689FE48663}" xr6:coauthVersionLast="47" xr6:coauthVersionMax="47" xr10:uidLastSave="{00000000-0000-0000-0000-000000000000}"/>
  <bookViews>
    <workbookView xWindow="-120" yWindow="-120" windowWidth="29040" windowHeight="15720" xr2:uid="{2A452A9B-FC02-4571-B5BA-82A9304B58AE}"/>
  </bookViews>
  <sheets>
    <sheet name="Sheet1" sheetId="1" r:id="rId1"/>
  </sheets>
  <definedNames>
    <definedName name="_xlnm._FilterDatabase" localSheetId="0" hidden="1">Sheet1!$A$1:$P$105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5" i="1" l="1"/>
  <c r="K105" i="1" l="1"/>
  <c r="K102" i="1"/>
  <c r="K101" i="1"/>
  <c r="K99" i="1"/>
  <c r="K94" i="1"/>
  <c r="K86" i="1"/>
  <c r="K84" i="1"/>
  <c r="K83" i="1"/>
  <c r="K76" i="1"/>
  <c r="K71" i="1"/>
  <c r="K57" i="1"/>
  <c r="K53" i="1"/>
  <c r="K48" i="1"/>
  <c r="K45" i="1"/>
  <c r="K42" i="1"/>
  <c r="K41" i="1"/>
  <c r="K31" i="1"/>
  <c r="K17" i="1"/>
  <c r="K12" i="1"/>
  <c r="K10" i="1"/>
  <c r="K7" i="1"/>
  <c r="K6" i="1"/>
</calcChain>
</file>

<file path=xl/sharedStrings.xml><?xml version="1.0" encoding="utf-8"?>
<sst xmlns="http://schemas.openxmlformats.org/spreadsheetml/2006/main" count="991" uniqueCount="605">
  <si>
    <t>Employment Status</t>
  </si>
  <si>
    <t>CPF No.</t>
  </si>
  <si>
    <t>Name of Applicant</t>
  </si>
  <si>
    <t>Name of Co-applicant, if applicable.</t>
  </si>
  <si>
    <t>Name of Employee</t>
  </si>
  <si>
    <t>Relation with Employee</t>
  </si>
  <si>
    <t>Email (GAIL ID preferably)</t>
  </si>
  <si>
    <t>Communication Address with Pin Code</t>
  </si>
  <si>
    <t>Mobile No. (WhatsApp enabled)</t>
  </si>
  <si>
    <t>Booking Amount Transferred to Society account</t>
  </si>
  <si>
    <t>Transaction UPI/UTR No</t>
  </si>
  <si>
    <t>Transaction Date</t>
  </si>
  <si>
    <t>Pan Card No of Applicant</t>
  </si>
  <si>
    <t>Booking for Unit area</t>
  </si>
  <si>
    <t>Employed</t>
  </si>
  <si>
    <t>PRIYA RANJAN</t>
  </si>
  <si>
    <t>Self</t>
  </si>
  <si>
    <t>priyar@gail.co.in</t>
  </si>
  <si>
    <t>1329, Maulana Azad Kunj, Gail Gaon, Dibiyapur, Auraiya-206244</t>
  </si>
  <si>
    <t>EJF7082016, EKF5615315, EKB4764623</t>
  </si>
  <si>
    <t>AWMPR4295G</t>
  </si>
  <si>
    <t>1500 sqft</t>
  </si>
  <si>
    <t>Pradeep Kumar Agrawal</t>
  </si>
  <si>
    <t>pradeep.agarwal@gail.co.in</t>
  </si>
  <si>
    <t>3702B abdul Kalam Kunj Gail gaon</t>
  </si>
  <si>
    <t>EJH7629740 , EJJ8177994</t>
  </si>
  <si>
    <t>ABMPA3859Q</t>
  </si>
  <si>
    <t>2000 sqft</t>
  </si>
  <si>
    <t>Diwanshu Agrawal</t>
  </si>
  <si>
    <t>Pranjal Agrawal</t>
  </si>
  <si>
    <t>diwanshu.agrawal@gail.co.in</t>
  </si>
  <si>
    <t>3701-B, Tower-2, Phase-3, GAIL Gaon, Dibiyapur, Auraiya 206244</t>
  </si>
  <si>
    <t>IMPS00288603127 and HDFCR52025101673383901</t>
  </si>
  <si>
    <t>ADFPA8651F</t>
  </si>
  <si>
    <t>Khilendra Singh Chauhan</t>
  </si>
  <si>
    <t>kschauhan@gail.co.in</t>
  </si>
  <si>
    <t>Avenue 16, first floor, BPTP Park 81, Sector-81, Faridabad, Haryana - 121007</t>
  </si>
  <si>
    <t>EJK8496943, EKF5609351, EKF5611072</t>
  </si>
  <si>
    <t>AXNPC7317A</t>
  </si>
  <si>
    <t>RAJESH KUMAR GUPTA</t>
  </si>
  <si>
    <t>GAIL INDIA LIMITED RAJESH KUMAR GUPTA</t>
  </si>
  <si>
    <t>rajesh.gupta@gail.co.in</t>
  </si>
  <si>
    <t>1020 Annie Besant Kunj GAIL Gaon Dibiyapur Auraiya UP 206244</t>
  </si>
  <si>
    <t>529022822549 &amp; 530818653596</t>
  </si>
  <si>
    <t>AESPG4545A</t>
  </si>
  <si>
    <t>Rimjhim Sinha</t>
  </si>
  <si>
    <t>Amit kumar</t>
  </si>
  <si>
    <t>Rimjhim.sinha@gail.co.in</t>
  </si>
  <si>
    <t>2431, Ambedkar Kunj, Gail gaon, Dibiyapur</t>
  </si>
  <si>
    <t>EJM8855559 &amp; EKB4647343</t>
  </si>
  <si>
    <t>BGWPS2894D</t>
  </si>
  <si>
    <t>Retired</t>
  </si>
  <si>
    <t>Guneet Saini</t>
  </si>
  <si>
    <t>Anubhav Thapar</t>
  </si>
  <si>
    <t>Jasbir Singh Saini</t>
  </si>
  <si>
    <t>Daughter</t>
  </si>
  <si>
    <t>thaparanubhav@gmail.com</t>
  </si>
  <si>
    <t>A101, Plot B9/1, Gail Apt, Sector 62, Noida, Gautam Buddha Nagar 201301</t>
  </si>
  <si>
    <t>+447586324219, +919601285142</t>
  </si>
  <si>
    <t>EJV0699520</t>
  </si>
  <si>
    <t>BVJPS3513H</t>
  </si>
  <si>
    <t>Shubhanshu Tiwari</t>
  </si>
  <si>
    <t>Ajay Kumar Tiwari</t>
  </si>
  <si>
    <t>Son</t>
  </si>
  <si>
    <t>ajay.tiwari@gail.co.in</t>
  </si>
  <si>
    <t>1071 Bhagat Singh kunj Gail gaon dibiyapur auraiya, uttar Pradesh 206244</t>
  </si>
  <si>
    <t>IMPS00289133503</t>
  </si>
  <si>
    <t>CBHPT9698F</t>
  </si>
  <si>
    <t>Raj kumar Singh</t>
  </si>
  <si>
    <t>Pooja Singh</t>
  </si>
  <si>
    <t>raj.singh@gail.co.in</t>
  </si>
  <si>
    <t>Gailgaon 206244</t>
  </si>
  <si>
    <t>EJV0730792 &amp;EJV0710259&amp;EJW0937834</t>
  </si>
  <si>
    <t>BQOPS8333R</t>
  </si>
  <si>
    <t>Sudha Singh</t>
  </si>
  <si>
    <t>Satyendra Singh</t>
  </si>
  <si>
    <t>Spouse</t>
  </si>
  <si>
    <t>satyendra.s@gail.co.in</t>
  </si>
  <si>
    <t>1088- Bhagat Singh Kunj, Gail Gaon, Dibiyapur, AURAIYA -206244</t>
  </si>
  <si>
    <t>EJH7510550</t>
  </si>
  <si>
    <t>BCFPS8529C</t>
  </si>
  <si>
    <t>SWAPNIL VERMA</t>
  </si>
  <si>
    <t>SHRI KANT VERMA</t>
  </si>
  <si>
    <t>shrikant.verma@gail.co.in</t>
  </si>
  <si>
    <t>3603 B TOWER-1, 3RD PHASE, GAILGAON, DIBIYAPUR, AURAIYA, UTTAR PRADESH, PINCODE - 206244</t>
  </si>
  <si>
    <t>SBINN52025102790270219 &amp; SBINN52025110407682001</t>
  </si>
  <si>
    <t>AXCPV4348H</t>
  </si>
  <si>
    <t>ANIL KUMAR</t>
  </si>
  <si>
    <t>anil.kumar@gail.co.in</t>
  </si>
  <si>
    <t>2446, AMBEDKAR KUNJ, GAILGAON, DIBIYAPYR</t>
  </si>
  <si>
    <t>SBIL525303980761</t>
  </si>
  <si>
    <t>AJXPK8051H</t>
  </si>
  <si>
    <t>Pratima Chandni</t>
  </si>
  <si>
    <t>Samrat Raj</t>
  </si>
  <si>
    <t>samrat.raj@gail.co.in</t>
  </si>
  <si>
    <t>IR00EPABL4</t>
  </si>
  <si>
    <t>AJZPR7306Q</t>
  </si>
  <si>
    <t>Deen Dayal Chaudhary</t>
  </si>
  <si>
    <t>Pushpa Chaudhary</t>
  </si>
  <si>
    <t>ddchaudhary@gail.co.in</t>
  </si>
  <si>
    <t>Village - Jagatapur (Chakaijot), Post- Sansarpur (Walterganj), District - Basti, Uttar Pradesh, PIN-272182</t>
  </si>
  <si>
    <t>EJZ1610373</t>
  </si>
  <si>
    <t>AGCPC6513G</t>
  </si>
  <si>
    <t>Raj Kumar</t>
  </si>
  <si>
    <t>Shashi lata</t>
  </si>
  <si>
    <t>Raj kumar</t>
  </si>
  <si>
    <t>rk01571@gail.co.in</t>
  </si>
  <si>
    <t>C -4/1, GAIL Vihar Dibiyapur, Auraiya UP 206244</t>
  </si>
  <si>
    <t>SBI Cheque no.302371</t>
  </si>
  <si>
    <t>ADKPK8794L</t>
  </si>
  <si>
    <t>Pankaj Kumar Gupta</t>
  </si>
  <si>
    <t>Megha Gupta</t>
  </si>
  <si>
    <t>pankaj.gupta@gail.co.in</t>
  </si>
  <si>
    <t>1392 Nauroji Kunj GAIL GAON Dibiyapur 206244</t>
  </si>
  <si>
    <t>EJP9436184 &amp; EK33337251</t>
  </si>
  <si>
    <t>ALFPG4921Q</t>
  </si>
  <si>
    <t>MANDVI MISHRA</t>
  </si>
  <si>
    <t>Avineesh Mishra</t>
  </si>
  <si>
    <t>avineesh.mishra@gail.co.in</t>
  </si>
  <si>
    <t>1372, Nauroji Kunj, Gail Gaon, Dibiyapur, Auraiya, Uttar Pradesh, Pin-206244</t>
  </si>
  <si>
    <t>SBINN52025103199662563</t>
  </si>
  <si>
    <t>BGEPM0787M</t>
  </si>
  <si>
    <t>Faiz ahmad</t>
  </si>
  <si>
    <t>Zeba naaz</t>
  </si>
  <si>
    <t>Faiz Ahmad</t>
  </si>
  <si>
    <t>f.ahmed@gail.co.in</t>
  </si>
  <si>
    <t>2049, Patel Kunj GAIL GAON, Dibiyapur</t>
  </si>
  <si>
    <t>EJZ1715602</t>
  </si>
  <si>
    <t>AWDPA7736J</t>
  </si>
  <si>
    <t>Smita soni</t>
  </si>
  <si>
    <t>Smita Soni</t>
  </si>
  <si>
    <t>Smita.soni@gail.co.in</t>
  </si>
  <si>
    <t>Smita Soni w/o Prashant singh , C2 Vishwakarma nagar colony Chetaipur PO KANDWA VARANASI UP 221106</t>
  </si>
  <si>
    <t>IR00EOQER3</t>
  </si>
  <si>
    <t>BGNPS9992M</t>
  </si>
  <si>
    <t>Shashank</t>
  </si>
  <si>
    <t>Shashank.sharma@gail.co.in</t>
  </si>
  <si>
    <t>1363 Nehru kunj, gail gaon 206244</t>
  </si>
  <si>
    <t xml:space="preserve"> EJZ1753255</t>
  </si>
  <si>
    <t>Dopps6722p</t>
  </si>
  <si>
    <t>Aditi Kumari Patwa</t>
  </si>
  <si>
    <t>Abhishek Kumar</t>
  </si>
  <si>
    <t>abhishek.patwa1991@gmail.com</t>
  </si>
  <si>
    <t>1190 Gokhale kunj Gail gaon 206244</t>
  </si>
  <si>
    <t>EJZ1781363</t>
  </si>
  <si>
    <t>DLWPP6437G</t>
  </si>
  <si>
    <t>ARUN KUMAR PANDEY</t>
  </si>
  <si>
    <t>arunkpandey@gail.co.in</t>
  </si>
  <si>
    <t>1321, MALVIYA KUNJ, GAILGAON, DIBIYAPUR, AURAIYA, PIN#206244</t>
  </si>
  <si>
    <t>IMPS00289350758</t>
  </si>
  <si>
    <t>AYNPP5056E</t>
  </si>
  <si>
    <t>Saurabh Mishra</t>
  </si>
  <si>
    <t>saurabh.mishra@gail.co.in</t>
  </si>
  <si>
    <t>2420 Vivekananda kunj Gailgaon 206244</t>
  </si>
  <si>
    <t>ASLPM1592Q</t>
  </si>
  <si>
    <t>JASNEET SINGH</t>
  </si>
  <si>
    <t>DAVNEET KAUR</t>
  </si>
  <si>
    <t>jasneet@gail.co.in</t>
  </si>
  <si>
    <t>Qtr no. 1391 Nauroji Kunj, Gail Gaon, Dibiyapur, Uttar Pradesh (206244)</t>
  </si>
  <si>
    <t>EJZ1830716</t>
  </si>
  <si>
    <t>EOAPS2492E</t>
  </si>
  <si>
    <t>1800 sqft</t>
  </si>
  <si>
    <t>Alok Mohan Krishna</t>
  </si>
  <si>
    <t>am.krit@gail.co.in</t>
  </si>
  <si>
    <t>3605A tower 1 Gailgaon</t>
  </si>
  <si>
    <t>AJXPK8048G</t>
  </si>
  <si>
    <t>Md Shahid Jamal</t>
  </si>
  <si>
    <t>shahidjamal@gail.co.in</t>
  </si>
  <si>
    <t>SBIN425304079498</t>
  </si>
  <si>
    <t>ALSPJ5116D</t>
  </si>
  <si>
    <t>Chandan Kumar Parhi</t>
  </si>
  <si>
    <t>Swati Mishra</t>
  </si>
  <si>
    <t>Chandan.parhi@gail.co.in</t>
  </si>
  <si>
    <t>QTR 2362 TILAK KUNJ GAILGAON DIBIYAPUR UP206244</t>
  </si>
  <si>
    <t>BCQPP8280E</t>
  </si>
  <si>
    <t>Safiuddin Khan</t>
  </si>
  <si>
    <t>skhan@gail.co.in</t>
  </si>
  <si>
    <t>917, Tower B , Windsor Paradise -2 , Raj Nagar Extension, Ghaziabad, UP-201017</t>
  </si>
  <si>
    <t>HDFCN52025103167849525</t>
  </si>
  <si>
    <t>ATMPK2988G</t>
  </si>
  <si>
    <t>YOGESH KUMAR CHAUHAN</t>
  </si>
  <si>
    <t>ARPIT. CHAUHAN</t>
  </si>
  <si>
    <t>RAJESH. KUMAR</t>
  </si>
  <si>
    <t>rajesh.k@gail.co.in</t>
  </si>
  <si>
    <t>Qtr No -2042 , Patel Kunj. Gail Gaon</t>
  </si>
  <si>
    <t>SBINN52025103100715249</t>
  </si>
  <si>
    <t>CGTPC1522J</t>
  </si>
  <si>
    <t>ANISH RAJ</t>
  </si>
  <si>
    <t>anishraj@gail.co.in</t>
  </si>
  <si>
    <t>2024, NETAJI KUNJ, GAIL GAON, DIBIYAPUR, AURAIYA, UP-206244</t>
  </si>
  <si>
    <t>HDFCR52025110178456604,HDFCR52025110378996795</t>
  </si>
  <si>
    <t>CHFPR0466K</t>
  </si>
  <si>
    <t>Alok Kumar</t>
  </si>
  <si>
    <t>Shilpi Singh</t>
  </si>
  <si>
    <t>alokkumar_ k@gail.co.in</t>
  </si>
  <si>
    <t>3703A, Tower 2 Third Phase GAIL GAON Dibiyapur UP 206244</t>
  </si>
  <si>
    <t>HDFCN52025103166122664</t>
  </si>
  <si>
    <t>ASPK8195M</t>
  </si>
  <si>
    <t>MD FARHAN</t>
  </si>
  <si>
    <t>AZKA FARHAN</t>
  </si>
  <si>
    <t>MDFARHAN@GAIL.CO.IN</t>
  </si>
  <si>
    <t>1370 NEHRU KUNJ GAIL GAON DIBIYAPUR 206244</t>
  </si>
  <si>
    <t>HDFCN52025110169837218</t>
  </si>
  <si>
    <t>ACAPF3780G</t>
  </si>
  <si>
    <t>Rakesh kumar singh</t>
  </si>
  <si>
    <t>Neetu singh</t>
  </si>
  <si>
    <t>Rksingh@gail.co.in</t>
  </si>
  <si>
    <t>ED BANGALOW 
GAIL COMPLEX VIJAIPUR
PHASE 1
GUNA 473112</t>
  </si>
  <si>
    <t>HDFCA72DA3445431</t>
  </si>
  <si>
    <t>ABWPS2060D</t>
  </si>
  <si>
    <t>NIDHI KANCHAN</t>
  </si>
  <si>
    <t>Amit Kanchan</t>
  </si>
  <si>
    <t>amitkanchan05@gmail.com</t>
  </si>
  <si>
    <t>86/2, GOKUL NAGAR,CHENDHARE (CT), ALIBAG, RAIGAD, MAHARASHTRA-402201</t>
  </si>
  <si>
    <t>EJZ1792782 &amp; EK12374854</t>
  </si>
  <si>
    <t>ARCPK0988N</t>
  </si>
  <si>
    <t>MD TOUSIF ANSARI</t>
  </si>
  <si>
    <t>tousif.ansari@gail.co.in</t>
  </si>
  <si>
    <t>2394-VIVEKANAND KUNJ, GAIL GAON, DIBIYAPUR, AURAIYA, PIN-206244</t>
  </si>
  <si>
    <t>BWDPA9073R</t>
  </si>
  <si>
    <t>Mohammad Shuja ul Haq</t>
  </si>
  <si>
    <t>Sania Maryam Ahmad</t>
  </si>
  <si>
    <t>msuhaq@gail.co.in</t>
  </si>
  <si>
    <t>Gail Bhawan, Gail India Ltd, Sector-2, Vidhyadhar Nagar, Jaipur-302039</t>
  </si>
  <si>
    <t>EK22712926</t>
  </si>
  <si>
    <t>ABKPU8545P</t>
  </si>
  <si>
    <t>Govind Ballabh Joshi</t>
  </si>
  <si>
    <t>Shalini Joshi</t>
  </si>
  <si>
    <t>govind.joshi@gail.co.in</t>
  </si>
  <si>
    <t>Present address - Govind Ballabh Joshi 2222 Sarojini kunj Gail Gaon Dibiyapur Distt Auraiya Uttar Pradesh 206244</t>
  </si>
  <si>
    <t>AAOPJ0248F</t>
  </si>
  <si>
    <t>JITENDRA SINGH</t>
  </si>
  <si>
    <t>jitendra.singh@gail.co.in</t>
  </si>
  <si>
    <t>2074, RAJA JI KUNJ, GAIL GAON, DIBIYAPUR, AURAIYA, U.P 206244</t>
  </si>
  <si>
    <t>SBINN52025110204056291</t>
  </si>
  <si>
    <t>ACKPS4050L</t>
  </si>
  <si>
    <t>Kiran Yadav</t>
  </si>
  <si>
    <t>Avaneesh Yadav</t>
  </si>
  <si>
    <t>UMA SHANKAR YADAV</t>
  </si>
  <si>
    <t>Kiranyadav773@gmail.com</t>
  </si>
  <si>
    <t>EK32988316 , EK33001647, 530709951015</t>
  </si>
  <si>
    <t>AKBPY3322J</t>
  </si>
  <si>
    <t>2714-1</t>
  </si>
  <si>
    <t>Uma Shankar Yadav</t>
  </si>
  <si>
    <t>Ashish Yadav</t>
  </si>
  <si>
    <t>Us.yadav@gail.co.in</t>
  </si>
  <si>
    <t>567385398106,530829660476, 530987279329, 530838999015, 531030988924, 531158358384</t>
  </si>
  <si>
    <t>AAGPY6044A</t>
  </si>
  <si>
    <t>Sandeep Kumar</t>
  </si>
  <si>
    <t>sandeep.kumar@gail.co.in</t>
  </si>
  <si>
    <t>3/241, Vivek Khand, Gomti Nagar
Lucknow</t>
  </si>
  <si>
    <t>EK33027526,EK43448643</t>
  </si>
  <si>
    <t>HVSPK4996k</t>
  </si>
  <si>
    <t>MOHD SHAMI</t>
  </si>
  <si>
    <t>n/a</t>
  </si>
  <si>
    <t>Mohd shami</t>
  </si>
  <si>
    <t>mohd.shami@gail.co.in</t>
  </si>
  <si>
    <t>B11/01 Gail Vihar dibiyapur 206244</t>
  </si>
  <si>
    <t>FWPPS7105N</t>
  </si>
  <si>
    <t>KANCHAN PORWAL</t>
  </si>
  <si>
    <t>Dhananjay Kumar Porwal</t>
  </si>
  <si>
    <t>PRADEEP KUMAR PORWAL</t>
  </si>
  <si>
    <t>pk.porwal@gail.co.in</t>
  </si>
  <si>
    <t>C-3 GAIL VIHAR, VIDHYADHAR NAGAR, SECTOR -6 JAIPUR- 302039</t>
  </si>
  <si>
    <t>T2511031153246616509048</t>
  </si>
  <si>
    <t>AGNPP9748H</t>
  </si>
  <si>
    <t>Bhagwati Charan Chaudhary</t>
  </si>
  <si>
    <t>Rekha Chaudhary</t>
  </si>
  <si>
    <t>B C Chaudhary</t>
  </si>
  <si>
    <t>bc02221@gail.co.in</t>
  </si>
  <si>
    <t>HD-313, Duplex villa, sector -135, noida, Gautam Buddha Nagar, Pin 201304</t>
  </si>
  <si>
    <t>EJZ1876998 &amp; SBINN52025110304730758</t>
  </si>
  <si>
    <t>ACKPC2900K</t>
  </si>
  <si>
    <t>RAVI SHANKER GUPTA</t>
  </si>
  <si>
    <t>rs.gupta@gail.co.in</t>
  </si>
  <si>
    <t>2219, SAROJINI KUNJ, GAIL GAON, DIBIYAPUR, AURAIYA, U.P.-206244</t>
  </si>
  <si>
    <t>SBINN52025110305119299</t>
  </si>
  <si>
    <t>AKLPG9784C</t>
  </si>
  <si>
    <t>Radheshyam</t>
  </si>
  <si>
    <t>Radhe Shyam</t>
  </si>
  <si>
    <t>radhe.shyam@gail.co.in</t>
  </si>
  <si>
    <t>B1/32 GAIL vihar sector 23 Noida- 201301</t>
  </si>
  <si>
    <t>SBIN525307898462</t>
  </si>
  <si>
    <t>BWNPR6733H</t>
  </si>
  <si>
    <t>GARIMA AGRAWAL</t>
  </si>
  <si>
    <t>Praveen Agarwal</t>
  </si>
  <si>
    <t>p.agarwal@gmail.com</t>
  </si>
  <si>
    <t>9/96 Jamuna Bridge station road Agra 282006</t>
  </si>
  <si>
    <t>530706180563(icici)+ 530717915052(SBI)</t>
  </si>
  <si>
    <t>AVSPA6866B</t>
  </si>
  <si>
    <t>M P GUPTA</t>
  </si>
  <si>
    <t>SHALINI GUPTA</t>
  </si>
  <si>
    <t>201 SAPTHAGIRI JANARDHAN SUNCITY NEW BEL ROAD BENGALURU 560094</t>
  </si>
  <si>
    <t>HDFCN52025110373204854</t>
  </si>
  <si>
    <t>ABMPG9408M of M P Gupta &amp;AKWPG7678L of Shalini Gupta</t>
  </si>
  <si>
    <t>Juli Kumari</t>
  </si>
  <si>
    <t>abhishek16709@gail.co.in</t>
  </si>
  <si>
    <t>1358 Nehru Kunj, Gail Gaon, Dibiyapur - 206244</t>
  </si>
  <si>
    <t>BJSPK1492A</t>
  </si>
  <si>
    <t>Vikas Verma</t>
  </si>
  <si>
    <t>Vikas verma</t>
  </si>
  <si>
    <t>Vikas.verma@gail.co.in</t>
  </si>
  <si>
    <t>B10/3 Gail Vihar Township, Dibiyapur Auraiya 206244</t>
  </si>
  <si>
    <t>HDFCR52025110479329944</t>
  </si>
  <si>
    <t>AIMPV1236H</t>
  </si>
  <si>
    <t>Shrinkhala Singh Chauhan</t>
  </si>
  <si>
    <t>Dharmendra Kumar</t>
  </si>
  <si>
    <t>dharmendra.k@gail.co.in</t>
  </si>
  <si>
    <t>1098 Bhagat Singh Kunj Gail Gaon pin code 206244</t>
  </si>
  <si>
    <t>SBIN125308721709</t>
  </si>
  <si>
    <t>BQMPC5262R</t>
  </si>
  <si>
    <t>SANTOSH KUMAR</t>
  </si>
  <si>
    <t>HARSHAL DEV S/o SANTOSH KUMAR SACHAN</t>
  </si>
  <si>
    <t>santosh.sachan@gail.co.in</t>
  </si>
  <si>
    <t>1109, Ruby-1, Gardenia Glamour, Sector-3, Vasundhara, Ghaziabad, PIN: 201012</t>
  </si>
  <si>
    <t>530807982633 &amp; 530821998075 &amp; 531021932727</t>
  </si>
  <si>
    <t>ADQPK9872M</t>
  </si>
  <si>
    <t>NISCHAL KUMAR AGARWAL</t>
  </si>
  <si>
    <t>No</t>
  </si>
  <si>
    <t>nischal.agarwal@gail.co.in</t>
  </si>
  <si>
    <t>Q.NO-2309 TAGORE KUNJ GAIL GAON DIBIYAPUR AURAIYA PIN 206244 UP</t>
  </si>
  <si>
    <t>ACEPA6710H</t>
  </si>
  <si>
    <t>DINESH KUMAR VERMA</t>
  </si>
  <si>
    <t>Dinesh Kumar Verma</t>
  </si>
  <si>
    <t>dinesh.k@gail.co.in</t>
  </si>
  <si>
    <t>1097 Bhagat Singh Kunj, Gail Gaon, Dibiyapur Auraiya (U.P.) Pin 206244</t>
  </si>
  <si>
    <t>SBINN52025110406710753</t>
  </si>
  <si>
    <t>AGQPV7991P</t>
  </si>
  <si>
    <t>Prashant Nigam</t>
  </si>
  <si>
    <t>prashant.nigam@gail.co.in</t>
  </si>
  <si>
    <t>2423 Ambedkar Kunj , Gailgaon Dibiyapur, Distt- Auraiya , pin-206244</t>
  </si>
  <si>
    <t>EK43455344</t>
  </si>
  <si>
    <t>AGFPN1123N</t>
  </si>
  <si>
    <t>Aruna Kumar</t>
  </si>
  <si>
    <t>Meeta Singh</t>
  </si>
  <si>
    <t>aruna.kumar@gail.co.in</t>
  </si>
  <si>
    <t>3505 , third phase gail GAIL GAON</t>
  </si>
  <si>
    <t>SBINN52025110406771488, SBINN52025110816268293</t>
  </si>
  <si>
    <t>ABRPK3676N</t>
  </si>
  <si>
    <t>Ankur Gupta</t>
  </si>
  <si>
    <t>ankur.gupta@gail.co.in</t>
  </si>
  <si>
    <t>2504 Tilak Kunj Gail Gaon Dibiyapur 206244 Auraiya</t>
  </si>
  <si>
    <t>EK43497253</t>
  </si>
  <si>
    <t>AMTPG9600P</t>
  </si>
  <si>
    <t>Brijesh Kumar Singh</t>
  </si>
  <si>
    <t>brijesh.k@gail.co.in</t>
  </si>
  <si>
    <t>2254, Sarojani Kunj ,Gailgaon, Dibiyapur ,Auraiya 206244</t>
  </si>
  <si>
    <t>SBINN52025110406904543</t>
  </si>
  <si>
    <t>ARQPS4064B</t>
  </si>
  <si>
    <t>Rama Shankar Prasad</t>
  </si>
  <si>
    <t>rsprasad@gail.co.in</t>
  </si>
  <si>
    <t>2430, Ambedkar Kunj, GAIL Gaon, Dibiyapur, Dist. Auraiya, Uttar Pradesh - 206244</t>
  </si>
  <si>
    <t>SBINR12025110404616982</t>
  </si>
  <si>
    <t>AZCPP0323Q</t>
  </si>
  <si>
    <t>Narendra Kumar</t>
  </si>
  <si>
    <t>narendra.kumar@gail.co.in</t>
  </si>
  <si>
    <t>C-4/4, Gail Vihar Colony, Dibiyapur, UP, 206244</t>
  </si>
  <si>
    <t>CGPK6818B</t>
  </si>
  <si>
    <t>Neeraj Singhal</t>
  </si>
  <si>
    <t>nsinghal@gail.co.in</t>
  </si>
  <si>
    <t>3606C, Phase3, Gail Gaon, Dibiyapur 206244, Auraiya (UP)</t>
  </si>
  <si>
    <t>EK43503751</t>
  </si>
  <si>
    <t>BCQPS7256B</t>
  </si>
  <si>
    <t>Piyush chaurasia</t>
  </si>
  <si>
    <t>Jitendra kumar chaurasia</t>
  </si>
  <si>
    <t>Jk.chourasia@gail.co.in</t>
  </si>
  <si>
    <t>2057,RAJA JI KUNJ, GAIL GAON, DIBIYAPUR, AURAIYA 206244</t>
  </si>
  <si>
    <t>CFBPC0848E</t>
  </si>
  <si>
    <t>SUNIL KUMAR YADAV</t>
  </si>
  <si>
    <t>2011 NETAJI KUNJ GAIL GAON DIBIYAPUR AURAIYA UTTAR PRADESH 206244</t>
  </si>
  <si>
    <t>SBINN52025110407005262</t>
  </si>
  <si>
    <t>AHVPY1264E</t>
  </si>
  <si>
    <t>Udai Chand Singh</t>
  </si>
  <si>
    <t>ucsingh@gail.co.in</t>
  </si>
  <si>
    <t>D-15, GAIL Complex, Phase-1, Vijaipur, Guna, Madhya Pradesh, 473112</t>
  </si>
  <si>
    <t xml:space="preserve"> EK43553069</t>
  </si>
  <si>
    <t>AEIPS0877H</t>
  </si>
  <si>
    <t>DILIP KUMAR GOYAL</t>
  </si>
  <si>
    <t>dilip.goel@gail.co.in</t>
  </si>
  <si>
    <t>1289 LAJPAT KUNJ GAIL GAON DIBIYAPUR AURAIYA UP 206244</t>
  </si>
  <si>
    <t>SBINN52025110406831281</t>
  </si>
  <si>
    <t>AFHPG4126K</t>
  </si>
  <si>
    <t>Mukesh kumar</t>
  </si>
  <si>
    <t>mukesh.kumar@gail.co.in</t>
  </si>
  <si>
    <t>3056, phase 3 ,Gail gaon Dibiyapur, Auraiya -206244</t>
  </si>
  <si>
    <t>SBINN52025110407180051</t>
  </si>
  <si>
    <t>AUCPK9941J</t>
  </si>
  <si>
    <t>Rajesh Kumar</t>
  </si>
  <si>
    <t>Kanchan Devi</t>
  </si>
  <si>
    <t>Rajesh.kr@gail.co.in</t>
  </si>
  <si>
    <t>2103 raja ji kunj gail gaon dibiyapur auraiya uttar pradesh 206244</t>
  </si>
  <si>
    <t>9927036061 and 7425871948</t>
  </si>
  <si>
    <t>SBINN52025110406784822</t>
  </si>
  <si>
    <t>AJRPK9484E</t>
  </si>
  <si>
    <t>Atul Kumar Singh</t>
  </si>
  <si>
    <t>atul.kumar@gail.co.in</t>
  </si>
  <si>
    <t>H.No. 2501, Tilak Kunj, GAIL GAON, DIBIYAPUR, AURAIYA, PIN- 206244</t>
  </si>
  <si>
    <t>EK43538578</t>
  </si>
  <si>
    <t>DKLPS3690N</t>
  </si>
  <si>
    <t>Shubham Jaiswal</t>
  </si>
  <si>
    <t>Shubham.jaiswal@gail.co.in</t>
  </si>
  <si>
    <t>Anand Nagar Alambagh Lucknow</t>
  </si>
  <si>
    <t>AXXPJ0012H</t>
  </si>
  <si>
    <t>Rekha Gupta</t>
  </si>
  <si>
    <t>Vishwanath Gupta</t>
  </si>
  <si>
    <t>Vishwanath.gupta@gail.co.in</t>
  </si>
  <si>
    <t>Flat No-3703C Abdul kalam kunj extn gailgaon Dibiyapur distt auraiya (UP)-206244</t>
  </si>
  <si>
    <t>SBINN52025110407306811,SBINR12025110504806308,SBINN52025110610848290, SBINN52025110714260721</t>
  </si>
  <si>
    <t>AJKPG9597M</t>
  </si>
  <si>
    <t>Rani Agnihotri w/o Kul Deepak Tiwari</t>
  </si>
  <si>
    <t>Kul Deepak Tiwari</t>
  </si>
  <si>
    <t>kuldeepak.tiwari@gail.co.in</t>
  </si>
  <si>
    <t>2400 Vivekananda Kunj Gailgaon Dibiyapur Auraiya 206244</t>
  </si>
  <si>
    <t>SBINN52025110407381553</t>
  </si>
  <si>
    <t>AEBPT2303Q</t>
  </si>
  <si>
    <t>RAJEEV Kumar JAISWAL</t>
  </si>
  <si>
    <t>RAJEEV JAISWAL</t>
  </si>
  <si>
    <t>rajeev.jaiswal@gail.co.in</t>
  </si>
  <si>
    <t>3502,Abdul Kalam kunj 
Gail gaon dibiyapur 
Auraiya U P
206244</t>
  </si>
  <si>
    <t>Cheque-78587</t>
  </si>
  <si>
    <t>AHNPJ4232D</t>
  </si>
  <si>
    <t>RAMESH CHANDRA VERMA</t>
  </si>
  <si>
    <t>POOJA VERMA</t>
  </si>
  <si>
    <t>RAMESH CHANDA VERMA</t>
  </si>
  <si>
    <t>ramesh.verma@gail.co.in</t>
  </si>
  <si>
    <t>1106, BHAGAT SINGH KUNJ, GAIL GAON, DIBIYAPUR, AURAIYA,UP, PIN:206244</t>
  </si>
  <si>
    <t>Cheque no.948937</t>
  </si>
  <si>
    <t>AGYPV4939P</t>
  </si>
  <si>
    <t>PRIYANKA DHAWAN</t>
  </si>
  <si>
    <t>GAURAV DHAWAN</t>
  </si>
  <si>
    <t>gaurav.dhawan@gail.co.in</t>
  </si>
  <si>
    <t>HOUSE NO 1120 CHIPLUNKAR KUNJ GAIL GAON DIBIYAPUR AURAIYA - 206244</t>
  </si>
  <si>
    <t>SBINN52025110407558426</t>
  </si>
  <si>
    <t>AMCPD7825L</t>
  </si>
  <si>
    <t>Sushmita Tiwari</t>
  </si>
  <si>
    <t>Sadashiv Prakash Tripathi</t>
  </si>
  <si>
    <t>Rajeev Kumar Tiwari</t>
  </si>
  <si>
    <t>rajeev.tiwari@gail.co.in</t>
  </si>
  <si>
    <t>1512 Jaiprakash Kunj Gailgaon Dibiyapur Auraiya 206244</t>
  </si>
  <si>
    <t>SBINR12025110504757108, EK43630339</t>
  </si>
  <si>
    <t>BPAPT8481C</t>
  </si>
  <si>
    <t>Devesh Kumar Tiwari</t>
  </si>
  <si>
    <t>1512 Jaiprakash Kunj Gailgaon Dibiyapur Auraiya 206245</t>
  </si>
  <si>
    <t>AJNPT6722G</t>
  </si>
  <si>
    <t>PRAKASH CHANDRA</t>
  </si>
  <si>
    <t>prakash.chandra@gail.co.in</t>
  </si>
  <si>
    <t>2365, VEER SAVARKAR KUNJ, GAIL GAON, DIBIYAPUR, AURAIYA, U.P. 206244</t>
  </si>
  <si>
    <t>EK43623051</t>
  </si>
  <si>
    <t>ACLPC5473E</t>
  </si>
  <si>
    <t>PRINSEE TIWARI</t>
  </si>
  <si>
    <t>Abhinaw</t>
  </si>
  <si>
    <t>abhinaw@gail.co.in</t>
  </si>
  <si>
    <t>2202, nirala kunj , gail gaon , dibiyapur, 206244</t>
  </si>
  <si>
    <t>CBINR52025110410050347</t>
  </si>
  <si>
    <t>BOIPT2895H</t>
  </si>
  <si>
    <t>Amit Singh</t>
  </si>
  <si>
    <t>Priyanka Singh</t>
  </si>
  <si>
    <t>SINGH.AMIT@GAIL.CO.IN</t>
  </si>
  <si>
    <t>2268, Kasturba Kunj, Gailgaon,
Dibiyapur</t>
  </si>
  <si>
    <t>SBINN52025110408404563</t>
  </si>
  <si>
    <t>ADBPS6099R</t>
  </si>
  <si>
    <t>ANJUM BEGAM</t>
  </si>
  <si>
    <t>MOHD ARIF</t>
  </si>
  <si>
    <t>arif@gail.co.in</t>
  </si>
  <si>
    <t>1254 LAJPAT KUNJ GAIL GAON DIBIYAPUR AURAIYA UP 206244</t>
  </si>
  <si>
    <t>cheque no 000015</t>
  </si>
  <si>
    <t>BNYPA3711J</t>
  </si>
  <si>
    <t>Sarthak Bhatt</t>
  </si>
  <si>
    <t>Rashmi Bhatt</t>
  </si>
  <si>
    <t>Kamal Kishor Bhatt</t>
  </si>
  <si>
    <t>kamal.bhatt@gail.co.in</t>
  </si>
  <si>
    <t>Kamal Kishor Bhatt House Number 2249 Sarojani Kunj Gailgaon Dibiyapur Auraiya UP 206244</t>
  </si>
  <si>
    <t>EK43657849</t>
  </si>
  <si>
    <t>FYWPB5355N</t>
  </si>
  <si>
    <t>Jai Prakash Ranjan</t>
  </si>
  <si>
    <t>Ms. Satya (Spouse)</t>
  </si>
  <si>
    <t>Jp.ranjan@gail.co.in</t>
  </si>
  <si>
    <t>MIRGANJ HOUSE,NUTAN NAGAR,SAGAR PATH,GAYA,BIHAR-823001</t>
  </si>
  <si>
    <t>530813332840 &amp; EKA4183634</t>
  </si>
  <si>
    <t>ATCPR6721Q</t>
  </si>
  <si>
    <t>Aditya Rastogi</t>
  </si>
  <si>
    <t>aditya.rastogi@gail.co.in</t>
  </si>
  <si>
    <t>368/72/24 Purani Ghiyayi Lakadmandi Saadatganj Lucknow 226017</t>
  </si>
  <si>
    <t>531014805390, 531121766570</t>
  </si>
  <si>
    <t>BWMPR9636L</t>
  </si>
  <si>
    <t>KASHI NATH PRASAD</t>
  </si>
  <si>
    <t>MANDAVI SACHAN</t>
  </si>
  <si>
    <t>KASHI.PRASAD@GAIL.CO.IN</t>
  </si>
  <si>
    <t>2183 NIRALA KUNJ GAILGAON DIBIYAPUR AURAIYA U.P 206244</t>
  </si>
  <si>
    <t>ADCPP2897H</t>
  </si>
  <si>
    <t>TARUN KUMAR SRIVASTAVA</t>
  </si>
  <si>
    <t>UPASANA PRIYADARSINI PAL</t>
  </si>
  <si>
    <t>TARUNK@GAIL.CO.IN</t>
  </si>
  <si>
    <t>HOUSE NO. D-5, GAIL VIHAR COLONY DIBIYAPUR, AURAIYA 206244</t>
  </si>
  <si>
    <t>EK43573621 &amp; EK54100761</t>
  </si>
  <si>
    <t>BUHPS4543L</t>
  </si>
  <si>
    <t>Sandeep Kumar Gupta</t>
  </si>
  <si>
    <t>sandeep.gupta@gail.co.in</t>
  </si>
  <si>
    <t>Q. No.1050,Annie Besant Kunj,Gailgaon Dibiyapur,Auraiya, U.P,Pin 206244</t>
  </si>
  <si>
    <t>ACHPG7857L</t>
  </si>
  <si>
    <t>Manish Kumar</t>
  </si>
  <si>
    <t>Priyanka Srivastava</t>
  </si>
  <si>
    <t>Mkumar@gail.co.in</t>
  </si>
  <si>
    <t>E2714 Rajajipuram Lucknow, 226017</t>
  </si>
  <si>
    <t>530809708039, 530809716689, Ek43740832</t>
  </si>
  <si>
    <t>Ankpk1869q</t>
  </si>
  <si>
    <t>VIPIN KUMAR</t>
  </si>
  <si>
    <t>JYOTI GUPTA</t>
  </si>
  <si>
    <t>vipin.kumar@gail.co.in</t>
  </si>
  <si>
    <t>1002 ANNIEBESANT KUNJ GAILGAON DIBIYAPUR AURAIYA UP</t>
  </si>
  <si>
    <t>530813945361, 530900879700</t>
  </si>
  <si>
    <t>ADMPK0164G</t>
  </si>
  <si>
    <t>Krishna Kumar singh</t>
  </si>
  <si>
    <t>Prashant Kumar singh</t>
  </si>
  <si>
    <t>pksingh@gail.co.in</t>
  </si>
  <si>
    <t>Prashant singh ,C2 Vishwakarma nagar colony Chetaipur Kandwa Varanasi</t>
  </si>
  <si>
    <t>SBINN52025110101990438</t>
  </si>
  <si>
    <t>FNVPS3083J</t>
  </si>
  <si>
    <t>Akash Pandey</t>
  </si>
  <si>
    <t>Preeti Pandey</t>
  </si>
  <si>
    <t>akashpandey@gail.co.in</t>
  </si>
  <si>
    <t>2269, Kasturba Kunj, GAIL Gaon, Dibiyapur, Auraiya-206244</t>
  </si>
  <si>
    <t>AWYPP3939M</t>
  </si>
  <si>
    <t>DURGESH NANDAN</t>
  </si>
  <si>
    <t>NA</t>
  </si>
  <si>
    <t>Durgesh.nandan@gail.co.in</t>
  </si>
  <si>
    <t>215, Kohinoor(BH) Gail Gaon, Dibiyapur, Auraiya. 206244</t>
  </si>
  <si>
    <t>HDFCR52025110278883492</t>
  </si>
  <si>
    <t>BIIPN7709J</t>
  </si>
  <si>
    <t>SUPRIYA</t>
  </si>
  <si>
    <t>Arpit Tiwari</t>
  </si>
  <si>
    <t>supriya@gail.co.in</t>
  </si>
  <si>
    <t>263GH, Ward No 6, New Gandhi Nagar, Pukhrayan, Kanpur Dehat</t>
  </si>
  <si>
    <t>(Rs. 80000)530813079465 Date - 4.11.2025 UPI, (Rs. 20000)530869601983 Date - 4.11.2025 UPI, (Rs.100000)531052408082 Date - 6.11.2025 UPI, (Rs.86000)531022338392 Date- 6.11.2025 UPI, (Rs.9600)531012393993 Date - 6.11.2025 UPI, (Rs.100000) T2511062141479491411792 Date 6.11.2025 UPI, (Rs.50000)17628446689 Date 6.11.2025 IMPS, (Rs.50000)EKA4424623 Date 6.11.2025 IMPS, (Rs.4000)EKA4386201 Date 6.11.2025 IMPS</t>
  </si>
  <si>
    <t>EYWPS2105G</t>
  </si>
  <si>
    <t>Rahul Sharma</t>
  </si>
  <si>
    <t>rahulsharma@gail.co.in</t>
  </si>
  <si>
    <t>Flat no A7 New Ashiyana Apartment Sector 21 D Faridabad. Pin- 121012</t>
  </si>
  <si>
    <t>EK43577986 &amp; EK53979040</t>
  </si>
  <si>
    <t>COVPS2957D</t>
  </si>
  <si>
    <t>Pradyumn kushwaha</t>
  </si>
  <si>
    <t>p.kushwaha@gail.co.in</t>
  </si>
  <si>
    <t>SBINR12025110705117573</t>
  </si>
  <si>
    <t>BHXPK1910J</t>
  </si>
  <si>
    <t>Brajesh kumar</t>
  </si>
  <si>
    <t>Ankit kumar</t>
  </si>
  <si>
    <t>Brajesh.kumar@gail.co.in</t>
  </si>
  <si>
    <t>2221,SAROJINI KUNJ,GAILGAON ,Dibiyapur AURAIYA-206244</t>
  </si>
  <si>
    <t>ADVPK4185E</t>
  </si>
  <si>
    <t>Pranshi Rastogi</t>
  </si>
  <si>
    <t>pranshi.rastogi@gail.co.in</t>
  </si>
  <si>
    <t>C1 phase 1 gail vijaipur MP 473112</t>
  </si>
  <si>
    <t>EKB4578866</t>
  </si>
  <si>
    <t>BVIPR0664P</t>
  </si>
  <si>
    <t>Iti Bansal</t>
  </si>
  <si>
    <t>ITI BANSAL</t>
  </si>
  <si>
    <t>bansal@gail.co.in</t>
  </si>
  <si>
    <t>2435, Ambedkar kunj, Gailgaon 206244</t>
  </si>
  <si>
    <t>888749060005, EK12400216</t>
  </si>
  <si>
    <t>AYEPB0016D</t>
  </si>
  <si>
    <t>CAPT JAIDEEP KUMAR</t>
  </si>
  <si>
    <t>ADITYA KUMAR</t>
  </si>
  <si>
    <t>jaideep.kumar@gail.co.in</t>
  </si>
  <si>
    <t>C - 186, VIDYALAYA MARG, ASHOK NAGAR , RANCHI - 834002 JHARKHAND</t>
  </si>
  <si>
    <t>SBIN425310395454, SBIN325309561427, TRANSACTION ID 530821157371 &amp; HDFCN520251106788471160</t>
  </si>
  <si>
    <t>AGWPK9938M</t>
  </si>
  <si>
    <t>Amit Kumar</t>
  </si>
  <si>
    <t>amit.kumar@gail.co.in</t>
  </si>
  <si>
    <t>2279, Kasturba Kunj, Gail Gaon, Dibiyapur, Auraiya-206244</t>
  </si>
  <si>
    <t xml:space="preserve">567881776767  &amp; HDFCR52025110579988439 </t>
  </si>
  <si>
    <t>AHPPA5975Q</t>
  </si>
  <si>
    <t>Anupam Kumar Tripathi</t>
  </si>
  <si>
    <t>Mrs. Archana Tripathi</t>
  </si>
  <si>
    <t>ak.tripathi@gail.co.in</t>
  </si>
  <si>
    <t>C-4/2, GAIL Vihar, Dibiyapur-206244</t>
  </si>
  <si>
    <t>SBINR12025110604903679 And T2511041521178176923214</t>
  </si>
  <si>
    <t>ABJPT3747M</t>
  </si>
  <si>
    <t>HEMANT KUMAR TEWARI</t>
  </si>
  <si>
    <t>MRS SHIKHA SHUKLA</t>
  </si>
  <si>
    <t>hemant.tewari@gail.co.in</t>
  </si>
  <si>
    <t>D-9 , GAIL VIHAR, DIBIYAPUR , AURAIYA , UP-206244</t>
  </si>
  <si>
    <t>EJX1095003 , SBINR12025110705042528</t>
  </si>
  <si>
    <t>AEMPT3808D</t>
  </si>
  <si>
    <t>Pooja Garg</t>
  </si>
  <si>
    <t>Saurabh Garg</t>
  </si>
  <si>
    <t>saurabhgarg@gail.co.in</t>
  </si>
  <si>
    <t>C/o Saurabh Garg, Quarter D-11, GAIL VIHAR COLONY, Dibiyapur, Auraiya (Uttar Pradesh) - 206244</t>
  </si>
  <si>
    <t>531020461541, 530816256661</t>
  </si>
  <si>
    <t>BQPPG7076L</t>
  </si>
  <si>
    <t>Prateek Goel</t>
  </si>
  <si>
    <t>Prateek.goel@gail.co.in</t>
  </si>
  <si>
    <t>1003, Anniebesant Kunj, Gail Gaon, Pata</t>
  </si>
  <si>
    <t>738909663841, EKA4447079</t>
  </si>
  <si>
    <t>BEJPG5060A</t>
  </si>
  <si>
    <t>OM PRAKASH SHARMA</t>
  </si>
  <si>
    <t>ANNPURNA SHARMA</t>
  </si>
  <si>
    <t>OPS02622@GAIL.CO.IN</t>
  </si>
  <si>
    <t>2022, NETAJI KUNJ, GAIL GAON, PO: DIBIYAPUR, DIST.: AURAIYA (UP), PIN: 206244</t>
  </si>
  <si>
    <t>HDFCR52025110780710337 &amp; (UPI:567453372048) &amp;  (UPI:567495796327)</t>
  </si>
  <si>
    <t>ABXPS7324M</t>
  </si>
  <si>
    <t>opsh122@gmail.com</t>
  </si>
  <si>
    <t>sunilkumaryadav@gail.co.in</t>
  </si>
  <si>
    <t>mp.gupta@gail.co.in</t>
  </si>
  <si>
    <t>530888351559, 714074</t>
  </si>
  <si>
    <t>S.No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</si>
</sst>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0"/>
      <color rgb="FFFFFFFF"/>
      <name val="Roboto"/>
    </font>
    <font>
      <sz val="10"/>
      <color rgb="FF434343"/>
      <name val="Roboto"/>
    </font>
    <font>
      <sz val="10"/>
      <color theme="1"/>
      <name val="Arial"/>
      <family val="2"/>
    </font>
    <font>
      <sz val="10"/>
      <color rgb="FF000000"/>
      <name val="Aptos Narrow"/>
      <family val="2"/>
      <scheme val="minor"/>
    </font>
    <font>
      <sz val="10"/>
      <color indexed="72"/>
      <name val="Mulish Semibold, sans-serif"/>
    </font>
  </fonts>
  <fills count="10">
    <fill>
      <patternFill patternType="none"/>
    </fill>
    <fill>
      <patternFill patternType="gray125"/>
    </fill>
    <fill>
      <patternFill patternType="solid">
        <fgColor rgb="FF5B3F8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442F65"/>
      </right>
      <top style="medium">
        <color rgb="FFCCCCCC"/>
      </top>
      <bottom style="medium">
        <color rgb="FFF8F9FA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0" fillId="3" borderId="1" xfId="0" applyFill="1" applyBorder="1"/>
    <xf numFmtId="0" fontId="0" fillId="3" borderId="0" xfId="0" applyFill="1"/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right" vertical="center" wrapText="1"/>
    </xf>
    <xf numFmtId="0" fontId="3" fillId="4" borderId="1" xfId="0" applyFont="1" applyFill="1" applyBorder="1" applyAlignment="1">
      <alignment vertical="center" wrapText="1"/>
    </xf>
    <xf numFmtId="3" fontId="2" fillId="4" borderId="1" xfId="0" applyNumberFormat="1" applyFont="1" applyFill="1" applyBorder="1" applyAlignment="1">
      <alignment horizontal="right" vertical="center" wrapText="1"/>
    </xf>
    <xf numFmtId="14" fontId="2" fillId="4" borderId="1" xfId="0" applyNumberFormat="1" applyFont="1" applyFill="1" applyBorder="1" applyAlignment="1">
      <alignment horizontal="right" vertical="center" wrapText="1"/>
    </xf>
    <xf numFmtId="0" fontId="2" fillId="5" borderId="1" xfId="0" applyFont="1" applyFill="1" applyBorder="1" applyAlignment="1">
      <alignment vertical="center" wrapText="1"/>
    </xf>
    <xf numFmtId="0" fontId="0" fillId="0" borderId="1" xfId="0" applyBorder="1"/>
    <xf numFmtId="1" fontId="0" fillId="0" borderId="0" xfId="0" applyNumberFormat="1"/>
    <xf numFmtId="0" fontId="2" fillId="6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right" vertical="center" wrapText="1"/>
    </xf>
    <xf numFmtId="14" fontId="2" fillId="6" borderId="1" xfId="0" applyNumberFormat="1" applyFont="1" applyFill="1" applyBorder="1" applyAlignment="1">
      <alignment horizontal="right" vertical="center" wrapText="1"/>
    </xf>
    <xf numFmtId="0" fontId="3" fillId="6" borderId="1" xfId="0" applyFont="1" applyFill="1" applyBorder="1" applyAlignment="1">
      <alignment vertical="center" wrapText="1"/>
    </xf>
    <xf numFmtId="1" fontId="2" fillId="4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/>
    <xf numFmtId="0" fontId="5" fillId="7" borderId="1" xfId="0" applyFont="1" applyFill="1" applyBorder="1" applyAlignment="1">
      <alignment horizontal="right" vertical="center" wrapText="1"/>
    </xf>
    <xf numFmtId="0" fontId="2" fillId="8" borderId="1" xfId="0" applyFont="1" applyFill="1" applyBorder="1" applyAlignment="1">
      <alignment vertical="center" wrapText="1"/>
    </xf>
    <xf numFmtId="1" fontId="2" fillId="6" borderId="1" xfId="0" applyNumberFormat="1" applyFont="1" applyFill="1" applyBorder="1" applyAlignment="1">
      <alignment horizontal="right" vertical="center" wrapText="1"/>
    </xf>
    <xf numFmtId="0" fontId="2" fillId="5" borderId="1" xfId="0" applyFont="1" applyFill="1" applyBorder="1" applyAlignment="1">
      <alignment horizontal="right" vertical="center" wrapText="1"/>
    </xf>
    <xf numFmtId="0" fontId="2" fillId="9" borderId="1" xfId="0" applyFont="1" applyFill="1" applyBorder="1" applyAlignment="1">
      <alignment horizontal="right" vertical="center" wrapText="1"/>
    </xf>
    <xf numFmtId="0" fontId="2" fillId="9" borderId="1" xfId="0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vertical="center"/>
    </xf>
    <xf numFmtId="3" fontId="2" fillId="4" borderId="1" xfId="0" applyNumberFormat="1" applyFont="1" applyFill="1" applyBorder="1" applyAlignment="1">
      <alignment vertical="center" wrapText="1"/>
    </xf>
    <xf numFmtId="1" fontId="2" fillId="4" borderId="1" xfId="0" applyNumberFormat="1" applyFont="1" applyFill="1" applyBorder="1" applyAlignment="1">
      <alignment horizontal="right" vertical="center" wrapText="1"/>
    </xf>
    <xf numFmtId="1" fontId="2" fillId="6" borderId="1" xfId="0" applyNumberFormat="1" applyFont="1" applyFill="1" applyBorder="1" applyAlignment="1">
      <alignment vertical="center" wrapText="1"/>
    </xf>
    <xf numFmtId="1" fontId="2" fillId="9" borderId="1" xfId="0" applyNumberFormat="1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1" fontId="2" fillId="4" borderId="1" xfId="0" applyNumberFormat="1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0" fillId="0" borderId="2" xfId="0" applyBorder="1"/>
    <xf numFmtId="0" fontId="4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0" fillId="0" borderId="0" xfId="0" applyFill="1"/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right" vertical="center" wrapText="1"/>
    </xf>
    <xf numFmtId="14" fontId="2" fillId="0" borderId="1" xfId="0" applyNumberFormat="1" applyFont="1" applyFill="1" applyBorder="1" applyAlignment="1">
      <alignment horizontal="right" vertical="center" wrapText="1"/>
    </xf>
    <xf numFmtId="0" fontId="0" fillId="0" borderId="1" xfId="0" applyFill="1" applyBorder="1"/>
    <xf numFmtId="0" fontId="2" fillId="4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B9F2F-C004-49D7-8C13-78B0596B2B18}">
  <sheetPr codeName="Sheet1"/>
  <dimension ref="A1:P105"/>
  <sheetViews>
    <sheetView tabSelected="1" workbookViewId="0">
      <selection activeCell="O106" sqref="O106"/>
    </sheetView>
  </sheetViews>
  <sheetFormatPr defaultRowHeight="15"/>
  <cols>
    <col min="2" max="2" width="11.85546875" customWidth="1"/>
    <col min="3" max="3" width="8.85546875" bestFit="1" customWidth="1"/>
    <col min="4" max="4" width="20.7109375" customWidth="1"/>
    <col min="5" max="5" width="20.42578125" customWidth="1"/>
    <col min="6" max="6" width="25.7109375" customWidth="1"/>
    <col min="8" max="8" width="26.5703125" customWidth="1"/>
    <col min="9" max="9" width="49.7109375" customWidth="1"/>
    <col min="10" max="10" width="14.85546875" customWidth="1"/>
    <col min="11" max="11" width="15.5703125" customWidth="1"/>
    <col min="12" max="12" width="37.28515625" style="11" customWidth="1"/>
    <col min="13" max="14" width="16.7109375" customWidth="1"/>
  </cols>
  <sheetData>
    <row r="1" spans="1:16" s="3" customFormat="1" ht="75.95" customHeight="1">
      <c r="A1" s="46" t="s">
        <v>604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2"/>
    </row>
    <row r="2" spans="1:16" ht="24.95" customHeight="1">
      <c r="A2" s="44">
        <v>1</v>
      </c>
      <c r="B2" s="4" t="s">
        <v>14</v>
      </c>
      <c r="C2" s="5">
        <v>16588</v>
      </c>
      <c r="D2" s="4" t="s">
        <v>15</v>
      </c>
      <c r="E2" s="6"/>
      <c r="F2" s="4" t="s">
        <v>15</v>
      </c>
      <c r="G2" s="4" t="s">
        <v>16</v>
      </c>
      <c r="H2" s="4" t="s">
        <v>17</v>
      </c>
      <c r="I2" s="4" t="s">
        <v>18</v>
      </c>
      <c r="J2" s="5">
        <v>9560622323</v>
      </c>
      <c r="K2" s="7">
        <v>750000</v>
      </c>
      <c r="L2" s="4" t="s">
        <v>19</v>
      </c>
      <c r="M2" s="8">
        <v>45971</v>
      </c>
      <c r="N2" s="4" t="s">
        <v>20</v>
      </c>
      <c r="O2" s="9" t="s">
        <v>21</v>
      </c>
      <c r="P2" s="10"/>
    </row>
    <row r="3" spans="1:16" ht="24.95" customHeight="1">
      <c r="A3" s="45">
        <v>2</v>
      </c>
      <c r="B3" s="12" t="s">
        <v>14</v>
      </c>
      <c r="C3" s="13">
        <v>2619</v>
      </c>
      <c r="D3" s="12" t="s">
        <v>22</v>
      </c>
      <c r="E3" s="12"/>
      <c r="F3" s="12" t="s">
        <v>22</v>
      </c>
      <c r="G3" s="12" t="s">
        <v>16</v>
      </c>
      <c r="H3" s="12" t="s">
        <v>23</v>
      </c>
      <c r="I3" s="12" t="s">
        <v>24</v>
      </c>
      <c r="J3" s="13">
        <v>9837025634</v>
      </c>
      <c r="K3" s="13">
        <v>1080000</v>
      </c>
      <c r="L3" s="12" t="s">
        <v>25</v>
      </c>
      <c r="M3" s="14">
        <v>45943</v>
      </c>
      <c r="N3" s="12" t="s">
        <v>26</v>
      </c>
      <c r="O3" s="9" t="s">
        <v>27</v>
      </c>
      <c r="P3" s="10"/>
    </row>
    <row r="4" spans="1:16" ht="24.95" customHeight="1">
      <c r="A4" s="44">
        <v>3</v>
      </c>
      <c r="B4" s="4" t="s">
        <v>14</v>
      </c>
      <c r="C4" s="5">
        <v>8101</v>
      </c>
      <c r="D4" s="4" t="s">
        <v>28</v>
      </c>
      <c r="E4" s="4" t="s">
        <v>29</v>
      </c>
      <c r="F4" s="4" t="s">
        <v>28</v>
      </c>
      <c r="G4" s="4" t="s">
        <v>16</v>
      </c>
      <c r="H4" s="4" t="s">
        <v>30</v>
      </c>
      <c r="I4" s="4" t="s">
        <v>31</v>
      </c>
      <c r="J4" s="5">
        <v>9412875875</v>
      </c>
      <c r="K4" s="5">
        <v>1080000</v>
      </c>
      <c r="L4" s="4" t="s">
        <v>32</v>
      </c>
      <c r="M4" s="8">
        <v>45946</v>
      </c>
      <c r="N4" s="4" t="s">
        <v>33</v>
      </c>
      <c r="O4" s="9" t="s">
        <v>27</v>
      </c>
      <c r="P4" s="10"/>
    </row>
    <row r="5" spans="1:16" ht="24.95" customHeight="1">
      <c r="A5" s="44">
        <v>4</v>
      </c>
      <c r="B5" s="12" t="s">
        <v>14</v>
      </c>
      <c r="C5" s="13">
        <v>16598</v>
      </c>
      <c r="D5" s="12" t="s">
        <v>34</v>
      </c>
      <c r="E5" s="15"/>
      <c r="F5" s="12" t="s">
        <v>34</v>
      </c>
      <c r="G5" s="12" t="s">
        <v>16</v>
      </c>
      <c r="H5" s="12" t="s">
        <v>35</v>
      </c>
      <c r="I5" s="12" t="s">
        <v>36</v>
      </c>
      <c r="J5" s="13">
        <v>9675006633</v>
      </c>
      <c r="K5" s="12">
        <v>1180000</v>
      </c>
      <c r="L5" s="12" t="s">
        <v>37</v>
      </c>
      <c r="M5" s="14">
        <v>45972</v>
      </c>
      <c r="N5" s="12" t="s">
        <v>38</v>
      </c>
      <c r="O5" s="9" t="s">
        <v>21</v>
      </c>
      <c r="P5" s="10"/>
    </row>
    <row r="6" spans="1:16" ht="24.95" customHeight="1">
      <c r="A6" s="45">
        <v>5</v>
      </c>
      <c r="B6" s="4" t="s">
        <v>14</v>
      </c>
      <c r="C6" s="5">
        <v>2604</v>
      </c>
      <c r="D6" s="4" t="s">
        <v>39</v>
      </c>
      <c r="E6" s="4" t="s">
        <v>40</v>
      </c>
      <c r="F6" s="4" t="s">
        <v>39</v>
      </c>
      <c r="G6" s="4" t="s">
        <v>16</v>
      </c>
      <c r="H6" s="4" t="s">
        <v>41</v>
      </c>
      <c r="I6" s="4" t="s">
        <v>42</v>
      </c>
      <c r="J6" s="4">
        <v>9720006457</v>
      </c>
      <c r="K6" s="5">
        <f>290000+210000</f>
        <v>500000</v>
      </c>
      <c r="L6" s="16" t="s">
        <v>43</v>
      </c>
      <c r="M6" s="8">
        <v>45947</v>
      </c>
      <c r="N6" s="4" t="s">
        <v>44</v>
      </c>
      <c r="O6" s="9" t="s">
        <v>27</v>
      </c>
      <c r="P6" s="10"/>
    </row>
    <row r="7" spans="1:16" ht="24.95" customHeight="1">
      <c r="A7" s="44">
        <v>6</v>
      </c>
      <c r="B7" s="12" t="s">
        <v>14</v>
      </c>
      <c r="C7" s="13">
        <v>15411</v>
      </c>
      <c r="D7" s="12" t="s">
        <v>45</v>
      </c>
      <c r="E7" s="12" t="s">
        <v>46</v>
      </c>
      <c r="F7" s="12" t="s">
        <v>45</v>
      </c>
      <c r="G7" s="12" t="s">
        <v>16</v>
      </c>
      <c r="H7" s="12" t="s">
        <v>47</v>
      </c>
      <c r="I7" s="12" t="s">
        <v>48</v>
      </c>
      <c r="J7" s="13">
        <v>8860070235</v>
      </c>
      <c r="K7" s="17">
        <f>300000+200000</f>
        <v>500000</v>
      </c>
      <c r="L7" s="12" t="s">
        <v>49</v>
      </c>
      <c r="M7" s="14">
        <v>45948</v>
      </c>
      <c r="N7" s="12" t="s">
        <v>50</v>
      </c>
      <c r="O7" s="9" t="s">
        <v>27</v>
      </c>
      <c r="P7" s="10"/>
    </row>
    <row r="8" spans="1:16" ht="24.95" customHeight="1">
      <c r="A8" s="44">
        <v>7</v>
      </c>
      <c r="B8" s="12" t="s">
        <v>51</v>
      </c>
      <c r="C8" s="13">
        <v>2415</v>
      </c>
      <c r="D8" s="12" t="s">
        <v>52</v>
      </c>
      <c r="E8" s="12" t="s">
        <v>53</v>
      </c>
      <c r="F8" s="12" t="s">
        <v>54</v>
      </c>
      <c r="G8" s="12" t="s">
        <v>55</v>
      </c>
      <c r="H8" s="12" t="s">
        <v>56</v>
      </c>
      <c r="I8" s="12" t="s">
        <v>57</v>
      </c>
      <c r="J8" s="12" t="s">
        <v>58</v>
      </c>
      <c r="K8" s="12">
        <v>500000</v>
      </c>
      <c r="L8" s="12" t="s">
        <v>59</v>
      </c>
      <c r="M8" s="14">
        <v>45957</v>
      </c>
      <c r="N8" s="12" t="s">
        <v>60</v>
      </c>
      <c r="O8" s="9" t="s">
        <v>21</v>
      </c>
      <c r="P8" s="10"/>
    </row>
    <row r="9" spans="1:16" ht="24.95" customHeight="1">
      <c r="A9" s="45">
        <v>8</v>
      </c>
      <c r="B9" s="4" t="s">
        <v>14</v>
      </c>
      <c r="C9" s="5">
        <v>15461</v>
      </c>
      <c r="D9" s="4" t="s">
        <v>61</v>
      </c>
      <c r="E9" s="6"/>
      <c r="F9" s="4" t="s">
        <v>62</v>
      </c>
      <c r="G9" s="4" t="s">
        <v>63</v>
      </c>
      <c r="H9" s="4" t="s">
        <v>64</v>
      </c>
      <c r="I9" s="4" t="s">
        <v>65</v>
      </c>
      <c r="J9" s="5">
        <v>9837046175</v>
      </c>
      <c r="K9" s="5">
        <v>500000</v>
      </c>
      <c r="L9" s="4" t="s">
        <v>66</v>
      </c>
      <c r="M9" s="8">
        <v>45957</v>
      </c>
      <c r="N9" s="4" t="s">
        <v>67</v>
      </c>
      <c r="O9" s="9" t="s">
        <v>27</v>
      </c>
      <c r="P9" s="10"/>
    </row>
    <row r="10" spans="1:16" ht="24.95" customHeight="1">
      <c r="A10" s="44">
        <v>9</v>
      </c>
      <c r="B10" s="12" t="s">
        <v>14</v>
      </c>
      <c r="C10" s="13">
        <v>15368</v>
      </c>
      <c r="D10" s="12" t="s">
        <v>68</v>
      </c>
      <c r="E10" s="12" t="s">
        <v>69</v>
      </c>
      <c r="F10" s="12" t="s">
        <v>68</v>
      </c>
      <c r="G10" s="12" t="s">
        <v>16</v>
      </c>
      <c r="H10" s="12" t="s">
        <v>70</v>
      </c>
      <c r="I10" s="12" t="s">
        <v>71</v>
      </c>
      <c r="J10" s="12">
        <v>9720004697</v>
      </c>
      <c r="K10" s="13">
        <f>10000+190000+300000</f>
        <v>500000</v>
      </c>
      <c r="L10" s="12" t="s">
        <v>72</v>
      </c>
      <c r="M10" s="14">
        <v>45957</v>
      </c>
      <c r="N10" s="12" t="s">
        <v>73</v>
      </c>
      <c r="O10" s="9" t="s">
        <v>27</v>
      </c>
      <c r="P10" s="10"/>
    </row>
    <row r="11" spans="1:16" ht="24.95" customHeight="1">
      <c r="A11" s="44">
        <v>10</v>
      </c>
      <c r="B11" s="4" t="s">
        <v>14</v>
      </c>
      <c r="C11" s="5">
        <v>8613</v>
      </c>
      <c r="D11" s="4" t="s">
        <v>74</v>
      </c>
      <c r="E11" s="4" t="s">
        <v>75</v>
      </c>
      <c r="F11" s="4" t="s">
        <v>75</v>
      </c>
      <c r="G11" s="4" t="s">
        <v>76</v>
      </c>
      <c r="H11" s="4" t="s">
        <v>77</v>
      </c>
      <c r="I11" s="4" t="s">
        <v>78</v>
      </c>
      <c r="J11" s="5">
        <v>7017523083</v>
      </c>
      <c r="K11" s="13">
        <v>500000</v>
      </c>
      <c r="L11" s="4" t="s">
        <v>79</v>
      </c>
      <c r="M11" s="8">
        <v>45943</v>
      </c>
      <c r="N11" s="4" t="s">
        <v>80</v>
      </c>
      <c r="O11" s="9" t="s">
        <v>27</v>
      </c>
      <c r="P11" s="10"/>
    </row>
    <row r="12" spans="1:16" ht="24.95" customHeight="1">
      <c r="A12" s="45">
        <v>11</v>
      </c>
      <c r="B12" s="12" t="s">
        <v>14</v>
      </c>
      <c r="C12" s="13">
        <v>15195</v>
      </c>
      <c r="D12" s="12" t="s">
        <v>81</v>
      </c>
      <c r="E12" s="12" t="s">
        <v>82</v>
      </c>
      <c r="F12" s="12" t="s">
        <v>82</v>
      </c>
      <c r="G12" s="12" t="s">
        <v>76</v>
      </c>
      <c r="H12" s="12" t="s">
        <v>83</v>
      </c>
      <c r="I12" s="12" t="s">
        <v>84</v>
      </c>
      <c r="J12" s="13">
        <v>8954050003</v>
      </c>
      <c r="K12" s="18">
        <f>300000+200000</f>
        <v>500000</v>
      </c>
      <c r="L12" s="12" t="s">
        <v>85</v>
      </c>
      <c r="M12" s="14">
        <v>45957</v>
      </c>
      <c r="N12" s="12" t="s">
        <v>86</v>
      </c>
      <c r="O12" s="9" t="s">
        <v>27</v>
      </c>
      <c r="P12" s="19"/>
    </row>
    <row r="13" spans="1:16" ht="24.95" customHeight="1">
      <c r="A13" s="44">
        <v>12</v>
      </c>
      <c r="B13" s="4" t="s">
        <v>14</v>
      </c>
      <c r="C13" s="5">
        <v>8510</v>
      </c>
      <c r="D13" s="4" t="s">
        <v>87</v>
      </c>
      <c r="E13" s="6"/>
      <c r="F13" s="4" t="s">
        <v>87</v>
      </c>
      <c r="G13" s="4" t="s">
        <v>16</v>
      </c>
      <c r="H13" s="4" t="s">
        <v>88</v>
      </c>
      <c r="I13" s="4" t="s">
        <v>89</v>
      </c>
      <c r="J13" s="5">
        <v>9927037115</v>
      </c>
      <c r="K13" s="5">
        <v>500000</v>
      </c>
      <c r="L13" s="4" t="s">
        <v>90</v>
      </c>
      <c r="M13" s="8">
        <v>45960</v>
      </c>
      <c r="N13" s="4" t="s">
        <v>91</v>
      </c>
      <c r="O13" s="9" t="s">
        <v>27</v>
      </c>
      <c r="P13" s="10"/>
    </row>
    <row r="14" spans="1:16" ht="24.95" customHeight="1">
      <c r="A14" s="44">
        <v>13</v>
      </c>
      <c r="B14" s="12" t="s">
        <v>14</v>
      </c>
      <c r="C14" s="13">
        <v>15196</v>
      </c>
      <c r="D14" s="12" t="s">
        <v>92</v>
      </c>
      <c r="E14" s="12" t="s">
        <v>93</v>
      </c>
      <c r="F14" s="12" t="s">
        <v>93</v>
      </c>
      <c r="G14" s="12" t="s">
        <v>76</v>
      </c>
      <c r="H14" s="12" t="s">
        <v>94</v>
      </c>
      <c r="I14" s="13">
        <v>206244</v>
      </c>
      <c r="J14" s="13">
        <v>9927966440</v>
      </c>
      <c r="K14" s="20">
        <v>500000</v>
      </c>
      <c r="L14" s="12" t="s">
        <v>95</v>
      </c>
      <c r="M14" s="14">
        <v>45960</v>
      </c>
      <c r="N14" s="12" t="s">
        <v>96</v>
      </c>
      <c r="O14" s="9" t="s">
        <v>27</v>
      </c>
      <c r="P14" s="10"/>
    </row>
    <row r="15" spans="1:16" ht="24.95" customHeight="1">
      <c r="A15" s="45">
        <v>14</v>
      </c>
      <c r="B15" s="4" t="s">
        <v>14</v>
      </c>
      <c r="C15" s="5">
        <v>15495</v>
      </c>
      <c r="D15" s="4" t="s">
        <v>97</v>
      </c>
      <c r="E15" s="4" t="s">
        <v>98</v>
      </c>
      <c r="F15" s="4" t="s">
        <v>97</v>
      </c>
      <c r="G15" s="4" t="s">
        <v>16</v>
      </c>
      <c r="H15" s="4" t="s">
        <v>99</v>
      </c>
      <c r="I15" s="4" t="s">
        <v>100</v>
      </c>
      <c r="J15" s="5">
        <v>7537005116</v>
      </c>
      <c r="K15" s="4">
        <v>500000</v>
      </c>
      <c r="L15" s="4" t="s">
        <v>101</v>
      </c>
      <c r="M15" s="8">
        <v>45961</v>
      </c>
      <c r="N15" s="4" t="s">
        <v>102</v>
      </c>
      <c r="O15" s="9" t="s">
        <v>27</v>
      </c>
      <c r="P15" s="10"/>
    </row>
    <row r="16" spans="1:16" ht="24.95" customHeight="1">
      <c r="A16" s="44">
        <v>15</v>
      </c>
      <c r="B16" s="12" t="s">
        <v>14</v>
      </c>
      <c r="C16" s="12">
        <v>1571</v>
      </c>
      <c r="D16" s="12" t="s">
        <v>103</v>
      </c>
      <c r="E16" s="12" t="s">
        <v>104</v>
      </c>
      <c r="F16" s="12" t="s">
        <v>105</v>
      </c>
      <c r="G16" s="12" t="s">
        <v>76</v>
      </c>
      <c r="H16" s="12" t="s">
        <v>106</v>
      </c>
      <c r="I16" s="12" t="s">
        <v>107</v>
      </c>
      <c r="J16" s="13">
        <v>9719777849</v>
      </c>
      <c r="K16" s="12">
        <v>500000</v>
      </c>
      <c r="L16" s="12" t="s">
        <v>108</v>
      </c>
      <c r="M16" s="14">
        <v>45961</v>
      </c>
      <c r="N16" s="12" t="s">
        <v>109</v>
      </c>
      <c r="O16" s="9" t="s">
        <v>21</v>
      </c>
      <c r="P16" s="10"/>
    </row>
    <row r="17" spans="1:16" ht="24.95" customHeight="1">
      <c r="A17" s="44">
        <v>16</v>
      </c>
      <c r="B17" s="4" t="s">
        <v>14</v>
      </c>
      <c r="C17" s="5">
        <v>15352</v>
      </c>
      <c r="D17" s="4" t="s">
        <v>110</v>
      </c>
      <c r="E17" s="4" t="s">
        <v>111</v>
      </c>
      <c r="F17" s="4" t="s">
        <v>110</v>
      </c>
      <c r="G17" s="4" t="s">
        <v>16</v>
      </c>
      <c r="H17" s="4" t="s">
        <v>112</v>
      </c>
      <c r="I17" s="4" t="s">
        <v>113</v>
      </c>
      <c r="J17" s="5">
        <v>9568564000</v>
      </c>
      <c r="K17" s="5">
        <f>300000+200000</f>
        <v>500000</v>
      </c>
      <c r="L17" s="4" t="s">
        <v>114</v>
      </c>
      <c r="M17" s="8">
        <v>45951</v>
      </c>
      <c r="N17" s="4" t="s">
        <v>115</v>
      </c>
      <c r="O17" s="9" t="s">
        <v>21</v>
      </c>
      <c r="P17" s="10"/>
    </row>
    <row r="18" spans="1:16" ht="24.95" customHeight="1">
      <c r="A18" s="45">
        <v>17</v>
      </c>
      <c r="B18" s="12" t="s">
        <v>14</v>
      </c>
      <c r="C18" s="13">
        <v>16865</v>
      </c>
      <c r="D18" s="12" t="s">
        <v>116</v>
      </c>
      <c r="E18" s="15"/>
      <c r="F18" s="12" t="s">
        <v>117</v>
      </c>
      <c r="G18" s="12" t="s">
        <v>76</v>
      </c>
      <c r="H18" s="12" t="s">
        <v>118</v>
      </c>
      <c r="I18" s="12" t="s">
        <v>119</v>
      </c>
      <c r="J18" s="13">
        <v>8817420824</v>
      </c>
      <c r="K18" s="13">
        <v>500000</v>
      </c>
      <c r="L18" s="12" t="s">
        <v>120</v>
      </c>
      <c r="M18" s="14">
        <v>45961</v>
      </c>
      <c r="N18" s="12" t="s">
        <v>121</v>
      </c>
      <c r="O18" s="9" t="s">
        <v>21</v>
      </c>
      <c r="P18" s="10"/>
    </row>
    <row r="19" spans="1:16" ht="24.95" customHeight="1">
      <c r="A19" s="44">
        <v>18</v>
      </c>
      <c r="B19" s="4" t="s">
        <v>14</v>
      </c>
      <c r="C19" s="5">
        <v>16255</v>
      </c>
      <c r="D19" s="4" t="s">
        <v>122</v>
      </c>
      <c r="E19" s="4" t="s">
        <v>123</v>
      </c>
      <c r="F19" s="4" t="s">
        <v>124</v>
      </c>
      <c r="G19" s="4" t="s">
        <v>16</v>
      </c>
      <c r="H19" s="4" t="s">
        <v>125</v>
      </c>
      <c r="I19" s="4" t="s">
        <v>126</v>
      </c>
      <c r="J19" s="5">
        <v>8477990044</v>
      </c>
      <c r="K19" s="5">
        <v>500000</v>
      </c>
      <c r="L19" s="4" t="s">
        <v>127</v>
      </c>
      <c r="M19" s="8">
        <v>45961</v>
      </c>
      <c r="N19" s="4" t="s">
        <v>128</v>
      </c>
      <c r="O19" s="9" t="s">
        <v>21</v>
      </c>
      <c r="P19" s="10"/>
    </row>
    <row r="20" spans="1:16" ht="24.95" customHeight="1">
      <c r="A20" s="44">
        <v>19</v>
      </c>
      <c r="B20" s="12" t="s">
        <v>14</v>
      </c>
      <c r="C20" s="13">
        <v>15051</v>
      </c>
      <c r="D20" s="12" t="s">
        <v>129</v>
      </c>
      <c r="E20" s="15"/>
      <c r="F20" s="12" t="s">
        <v>130</v>
      </c>
      <c r="G20" s="12" t="s">
        <v>16</v>
      </c>
      <c r="H20" s="12" t="s">
        <v>131</v>
      </c>
      <c r="I20" s="12" t="s">
        <v>132</v>
      </c>
      <c r="J20" s="13">
        <v>9758845900</v>
      </c>
      <c r="K20" s="20">
        <v>500000</v>
      </c>
      <c r="L20" s="12" t="s">
        <v>133</v>
      </c>
      <c r="M20" s="14">
        <v>45959</v>
      </c>
      <c r="N20" s="12" t="s">
        <v>134</v>
      </c>
      <c r="O20" s="9" t="s">
        <v>27</v>
      </c>
      <c r="P20" s="10"/>
    </row>
    <row r="21" spans="1:16" ht="24.95" customHeight="1">
      <c r="A21" s="45">
        <v>20</v>
      </c>
      <c r="B21" s="4" t="s">
        <v>14</v>
      </c>
      <c r="C21" s="5">
        <v>17085</v>
      </c>
      <c r="D21" s="4" t="s">
        <v>135</v>
      </c>
      <c r="E21" s="6"/>
      <c r="F21" s="4" t="s">
        <v>135</v>
      </c>
      <c r="G21" s="4" t="s">
        <v>16</v>
      </c>
      <c r="H21" s="4" t="s">
        <v>136</v>
      </c>
      <c r="I21" s="4" t="s">
        <v>137</v>
      </c>
      <c r="J21" s="5">
        <v>7902111161</v>
      </c>
      <c r="K21" s="5">
        <v>500000</v>
      </c>
      <c r="L21" s="4" t="s">
        <v>138</v>
      </c>
      <c r="M21" s="8">
        <v>45961</v>
      </c>
      <c r="N21" s="4" t="s">
        <v>139</v>
      </c>
      <c r="O21" s="9" t="s">
        <v>21</v>
      </c>
      <c r="P21" s="10"/>
    </row>
    <row r="22" spans="1:16" ht="24.95" customHeight="1">
      <c r="A22" s="44">
        <v>21</v>
      </c>
      <c r="B22" s="12" t="s">
        <v>14</v>
      </c>
      <c r="C22" s="13">
        <v>16517</v>
      </c>
      <c r="D22" s="12" t="s">
        <v>140</v>
      </c>
      <c r="E22" s="15"/>
      <c r="F22" s="12" t="s">
        <v>141</v>
      </c>
      <c r="G22" s="12" t="s">
        <v>76</v>
      </c>
      <c r="H22" s="12" t="s">
        <v>142</v>
      </c>
      <c r="I22" s="12" t="s">
        <v>143</v>
      </c>
      <c r="J22" s="13">
        <v>8527864953</v>
      </c>
      <c r="K22" s="13">
        <v>500000</v>
      </c>
      <c r="L22" s="12" t="s">
        <v>144</v>
      </c>
      <c r="M22" s="14">
        <v>45961</v>
      </c>
      <c r="N22" s="12" t="s">
        <v>145</v>
      </c>
      <c r="O22" s="9" t="s">
        <v>161</v>
      </c>
      <c r="P22" s="10"/>
    </row>
    <row r="23" spans="1:16" ht="24.95" customHeight="1">
      <c r="A23" s="44">
        <v>22</v>
      </c>
      <c r="B23" s="4" t="s">
        <v>14</v>
      </c>
      <c r="C23" s="5">
        <v>16438</v>
      </c>
      <c r="D23" s="4" t="s">
        <v>146</v>
      </c>
      <c r="E23" s="6"/>
      <c r="F23" s="4" t="s">
        <v>146</v>
      </c>
      <c r="G23" s="4" t="s">
        <v>16</v>
      </c>
      <c r="H23" s="4" t="s">
        <v>147</v>
      </c>
      <c r="I23" s="4" t="s">
        <v>148</v>
      </c>
      <c r="J23" s="5">
        <v>8449911155</v>
      </c>
      <c r="K23" s="5">
        <v>500000</v>
      </c>
      <c r="L23" s="4" t="s">
        <v>149</v>
      </c>
      <c r="M23" s="8">
        <v>45961</v>
      </c>
      <c r="N23" s="4" t="s">
        <v>150</v>
      </c>
      <c r="O23" s="9" t="s">
        <v>21</v>
      </c>
      <c r="P23" s="10"/>
    </row>
    <row r="24" spans="1:16" ht="24.95" customHeight="1">
      <c r="A24" s="45">
        <v>23</v>
      </c>
      <c r="B24" s="12" t="s">
        <v>14</v>
      </c>
      <c r="C24" s="13">
        <v>16408</v>
      </c>
      <c r="D24" s="12" t="s">
        <v>151</v>
      </c>
      <c r="E24" s="15"/>
      <c r="F24" s="12" t="s">
        <v>151</v>
      </c>
      <c r="G24" s="12" t="s">
        <v>16</v>
      </c>
      <c r="H24" s="10" t="s">
        <v>152</v>
      </c>
      <c r="I24" s="12" t="s">
        <v>153</v>
      </c>
      <c r="J24" s="12">
        <v>7533803380</v>
      </c>
      <c r="K24" s="12">
        <v>500000</v>
      </c>
      <c r="L24" s="22">
        <v>530419954599</v>
      </c>
      <c r="M24" s="14">
        <v>45961</v>
      </c>
      <c r="N24" s="12" t="s">
        <v>154</v>
      </c>
      <c r="O24" s="9" t="s">
        <v>21</v>
      </c>
      <c r="P24" s="10"/>
    </row>
    <row r="25" spans="1:16" ht="24.95" customHeight="1">
      <c r="A25" s="44">
        <v>24</v>
      </c>
      <c r="B25" s="4" t="s">
        <v>14</v>
      </c>
      <c r="C25" s="5">
        <v>16364</v>
      </c>
      <c r="D25" s="4" t="s">
        <v>155</v>
      </c>
      <c r="E25" s="4" t="s">
        <v>156</v>
      </c>
      <c r="F25" s="4" t="s">
        <v>155</v>
      </c>
      <c r="G25" s="4" t="s">
        <v>16</v>
      </c>
      <c r="H25" s="4" t="s">
        <v>157</v>
      </c>
      <c r="I25" s="4" t="s">
        <v>158</v>
      </c>
      <c r="J25" s="5">
        <v>8192900573</v>
      </c>
      <c r="K25" s="5">
        <v>500000</v>
      </c>
      <c r="L25" s="4" t="s">
        <v>159</v>
      </c>
      <c r="M25" s="8">
        <v>45961</v>
      </c>
      <c r="N25" s="4" t="s">
        <v>160</v>
      </c>
      <c r="O25" s="9" t="s">
        <v>161</v>
      </c>
      <c r="P25" s="10"/>
    </row>
    <row r="26" spans="1:16" ht="24.95" customHeight="1">
      <c r="A26" s="44">
        <v>25</v>
      </c>
      <c r="B26" s="12" t="s">
        <v>14</v>
      </c>
      <c r="C26" s="13">
        <v>8656</v>
      </c>
      <c r="D26" s="12" t="s">
        <v>162</v>
      </c>
      <c r="E26" s="15"/>
      <c r="F26" s="12" t="s">
        <v>162</v>
      </c>
      <c r="G26" s="12" t="s">
        <v>16</v>
      </c>
      <c r="H26" s="12" t="s">
        <v>163</v>
      </c>
      <c r="I26" s="12" t="s">
        <v>164</v>
      </c>
      <c r="J26" s="13">
        <v>9719906981</v>
      </c>
      <c r="K26" s="23">
        <v>500000</v>
      </c>
      <c r="L26" s="22">
        <v>567082583156</v>
      </c>
      <c r="M26" s="14">
        <v>45961</v>
      </c>
      <c r="N26" s="12" t="s">
        <v>165</v>
      </c>
      <c r="O26" s="9" t="s">
        <v>27</v>
      </c>
      <c r="P26" s="10"/>
    </row>
    <row r="27" spans="1:16" ht="24.95" customHeight="1">
      <c r="A27" s="45">
        <v>26</v>
      </c>
      <c r="B27" s="4" t="s">
        <v>14</v>
      </c>
      <c r="C27" s="5">
        <v>15674</v>
      </c>
      <c r="D27" s="4" t="s">
        <v>166</v>
      </c>
      <c r="E27" s="6"/>
      <c r="F27" s="4" t="s">
        <v>166</v>
      </c>
      <c r="G27" s="4" t="s">
        <v>16</v>
      </c>
      <c r="H27" s="4" t="s">
        <v>167</v>
      </c>
      <c r="I27" s="5">
        <v>206244</v>
      </c>
      <c r="J27" s="5">
        <v>9690000292</v>
      </c>
      <c r="K27" s="20">
        <v>500000</v>
      </c>
      <c r="L27" s="4" t="s">
        <v>168</v>
      </c>
      <c r="M27" s="8">
        <v>45961</v>
      </c>
      <c r="N27" s="4" t="s">
        <v>169</v>
      </c>
      <c r="O27" s="9" t="s">
        <v>21</v>
      </c>
      <c r="P27" s="10"/>
    </row>
    <row r="28" spans="1:16" ht="24.95" customHeight="1">
      <c r="A28" s="44">
        <v>27</v>
      </c>
      <c r="B28" s="12" t="s">
        <v>14</v>
      </c>
      <c r="C28" s="13">
        <v>16634</v>
      </c>
      <c r="D28" s="12" t="s">
        <v>170</v>
      </c>
      <c r="E28" s="12" t="s">
        <v>171</v>
      </c>
      <c r="F28" s="12" t="s">
        <v>170</v>
      </c>
      <c r="G28" s="12" t="s">
        <v>16</v>
      </c>
      <c r="H28" s="12" t="s">
        <v>172</v>
      </c>
      <c r="I28" s="12" t="s">
        <v>173</v>
      </c>
      <c r="J28" s="13">
        <v>8057901989</v>
      </c>
      <c r="K28" s="13">
        <v>500000</v>
      </c>
      <c r="L28" s="13">
        <v>955987</v>
      </c>
      <c r="M28" s="14">
        <v>45961</v>
      </c>
      <c r="N28" s="12" t="s">
        <v>174</v>
      </c>
      <c r="O28" s="21" t="s">
        <v>21</v>
      </c>
      <c r="P28" s="10"/>
    </row>
    <row r="29" spans="1:16" ht="24.95" customHeight="1">
      <c r="A29" s="44">
        <v>28</v>
      </c>
      <c r="B29" s="4" t="s">
        <v>14</v>
      </c>
      <c r="C29" s="5">
        <v>15202</v>
      </c>
      <c r="D29" s="4" t="s">
        <v>175</v>
      </c>
      <c r="E29" s="6"/>
      <c r="F29" s="4" t="s">
        <v>175</v>
      </c>
      <c r="G29" s="4" t="s">
        <v>16</v>
      </c>
      <c r="H29" s="4" t="s">
        <v>176</v>
      </c>
      <c r="I29" s="4" t="s">
        <v>177</v>
      </c>
      <c r="J29" s="5">
        <v>8477841786</v>
      </c>
      <c r="K29" s="24">
        <v>200000</v>
      </c>
      <c r="L29" s="4" t="s">
        <v>178</v>
      </c>
      <c r="M29" s="8">
        <v>45961</v>
      </c>
      <c r="N29" s="4" t="s">
        <v>179</v>
      </c>
      <c r="O29" s="25" t="s">
        <v>21</v>
      </c>
      <c r="P29" s="10"/>
    </row>
    <row r="30" spans="1:16" ht="24.95" customHeight="1">
      <c r="A30" s="45">
        <v>29</v>
      </c>
      <c r="B30" s="12" t="s">
        <v>14</v>
      </c>
      <c r="C30" s="13">
        <v>2865</v>
      </c>
      <c r="D30" s="12" t="s">
        <v>180</v>
      </c>
      <c r="E30" s="12" t="s">
        <v>181</v>
      </c>
      <c r="F30" s="12" t="s">
        <v>182</v>
      </c>
      <c r="G30" s="12" t="s">
        <v>63</v>
      </c>
      <c r="H30" s="12" t="s">
        <v>183</v>
      </c>
      <c r="I30" s="12" t="s">
        <v>184</v>
      </c>
      <c r="J30" s="13">
        <v>9756200365</v>
      </c>
      <c r="K30" s="12">
        <v>500000</v>
      </c>
      <c r="L30" s="12" t="s">
        <v>185</v>
      </c>
      <c r="M30" s="14">
        <v>45961</v>
      </c>
      <c r="N30" s="12" t="s">
        <v>186</v>
      </c>
      <c r="O30" s="9" t="s">
        <v>27</v>
      </c>
      <c r="P30" s="10"/>
    </row>
    <row r="31" spans="1:16" ht="24.95" customHeight="1">
      <c r="A31" s="44">
        <v>30</v>
      </c>
      <c r="B31" s="4" t="s">
        <v>14</v>
      </c>
      <c r="C31" s="5">
        <v>17195</v>
      </c>
      <c r="D31" s="4" t="s">
        <v>187</v>
      </c>
      <c r="E31" s="6"/>
      <c r="F31" s="4" t="s">
        <v>187</v>
      </c>
      <c r="G31" s="4" t="s">
        <v>16</v>
      </c>
      <c r="H31" s="4" t="s">
        <v>188</v>
      </c>
      <c r="I31" s="4" t="s">
        <v>189</v>
      </c>
      <c r="J31" s="5">
        <v>8292555610</v>
      </c>
      <c r="K31" s="4">
        <f>250000+250000</f>
        <v>500000</v>
      </c>
      <c r="L31" s="4" t="s">
        <v>190</v>
      </c>
      <c r="M31" s="8">
        <v>45668</v>
      </c>
      <c r="N31" s="4" t="s">
        <v>191</v>
      </c>
      <c r="O31" s="9" t="s">
        <v>21</v>
      </c>
      <c r="P31" s="10"/>
    </row>
    <row r="32" spans="1:16" ht="24.95" customHeight="1">
      <c r="A32" s="44">
        <v>31</v>
      </c>
      <c r="B32" s="12" t="s">
        <v>14</v>
      </c>
      <c r="C32" s="13">
        <v>15235</v>
      </c>
      <c r="D32" s="12" t="s">
        <v>192</v>
      </c>
      <c r="E32" s="12" t="s">
        <v>193</v>
      </c>
      <c r="F32" s="12" t="s">
        <v>192</v>
      </c>
      <c r="G32" s="12" t="s">
        <v>16</v>
      </c>
      <c r="H32" s="12" t="s">
        <v>194</v>
      </c>
      <c r="I32" s="12" t="s">
        <v>195</v>
      </c>
      <c r="J32" s="13">
        <v>8461000727</v>
      </c>
      <c r="K32" s="13">
        <v>500000</v>
      </c>
      <c r="L32" s="12" t="s">
        <v>196</v>
      </c>
      <c r="M32" s="14">
        <v>45961</v>
      </c>
      <c r="N32" s="12" t="s">
        <v>197</v>
      </c>
      <c r="O32" s="9" t="s">
        <v>27</v>
      </c>
      <c r="P32" s="10"/>
    </row>
    <row r="33" spans="1:16" ht="24.95" customHeight="1">
      <c r="A33" s="45">
        <v>32</v>
      </c>
      <c r="B33" s="4" t="s">
        <v>14</v>
      </c>
      <c r="C33" s="5">
        <v>17172</v>
      </c>
      <c r="D33" s="4" t="s">
        <v>198</v>
      </c>
      <c r="E33" s="4" t="s">
        <v>199</v>
      </c>
      <c r="F33" s="4" t="s">
        <v>198</v>
      </c>
      <c r="G33" s="4" t="s">
        <v>16</v>
      </c>
      <c r="H33" s="4" t="s">
        <v>200</v>
      </c>
      <c r="I33" s="4" t="s">
        <v>201</v>
      </c>
      <c r="J33" s="5">
        <v>8977152904</v>
      </c>
      <c r="K33" s="5">
        <v>500000</v>
      </c>
      <c r="L33" s="4" t="s">
        <v>202</v>
      </c>
      <c r="M33" s="8">
        <v>45962</v>
      </c>
      <c r="N33" s="4" t="s">
        <v>203</v>
      </c>
      <c r="O33" s="9" t="s">
        <v>21</v>
      </c>
      <c r="P33" s="10"/>
    </row>
    <row r="34" spans="1:16" ht="24.95" customHeight="1">
      <c r="A34" s="44">
        <v>33</v>
      </c>
      <c r="B34" s="12" t="s">
        <v>14</v>
      </c>
      <c r="C34" s="13">
        <v>1945</v>
      </c>
      <c r="D34" s="12" t="s">
        <v>204</v>
      </c>
      <c r="E34" s="12" t="s">
        <v>205</v>
      </c>
      <c r="F34" s="12" t="s">
        <v>204</v>
      </c>
      <c r="G34" s="12" t="s">
        <v>16</v>
      </c>
      <c r="H34" s="12" t="s">
        <v>206</v>
      </c>
      <c r="I34" s="12" t="s">
        <v>207</v>
      </c>
      <c r="J34" s="13">
        <v>9012998855</v>
      </c>
      <c r="K34" s="12">
        <v>500000</v>
      </c>
      <c r="L34" s="12" t="s">
        <v>208</v>
      </c>
      <c r="M34" s="14">
        <v>45962</v>
      </c>
      <c r="N34" s="12" t="s">
        <v>209</v>
      </c>
      <c r="O34" s="9" t="s">
        <v>27</v>
      </c>
      <c r="P34" s="10"/>
    </row>
    <row r="35" spans="1:16" ht="24.95" customHeight="1">
      <c r="A35" s="44">
        <v>34</v>
      </c>
      <c r="B35" s="4" t="s">
        <v>14</v>
      </c>
      <c r="C35" s="5">
        <v>8589</v>
      </c>
      <c r="D35" s="4" t="s">
        <v>210</v>
      </c>
      <c r="E35" s="6"/>
      <c r="F35" s="4" t="s">
        <v>211</v>
      </c>
      <c r="G35" s="4" t="s">
        <v>76</v>
      </c>
      <c r="H35" s="4" t="s">
        <v>212</v>
      </c>
      <c r="I35" s="4" t="s">
        <v>213</v>
      </c>
      <c r="J35" s="5">
        <v>9756200728</v>
      </c>
      <c r="K35" s="7">
        <v>500000</v>
      </c>
      <c r="L35" s="4" t="s">
        <v>214</v>
      </c>
      <c r="M35" s="8">
        <v>45961</v>
      </c>
      <c r="N35" s="4" t="s">
        <v>215</v>
      </c>
      <c r="O35" s="9" t="s">
        <v>27</v>
      </c>
      <c r="P35" s="10"/>
    </row>
    <row r="36" spans="1:16" ht="24.95" customHeight="1">
      <c r="A36" s="45">
        <v>35</v>
      </c>
      <c r="B36" s="12" t="s">
        <v>14</v>
      </c>
      <c r="C36" s="13">
        <v>17623</v>
      </c>
      <c r="D36" s="12" t="s">
        <v>216</v>
      </c>
      <c r="E36" s="15"/>
      <c r="F36" s="12" t="s">
        <v>216</v>
      </c>
      <c r="G36" s="12" t="s">
        <v>16</v>
      </c>
      <c r="H36" s="12" t="s">
        <v>217</v>
      </c>
      <c r="I36" s="12" t="s">
        <v>218</v>
      </c>
      <c r="J36" s="13">
        <v>9078068224</v>
      </c>
      <c r="K36" s="13">
        <v>500000</v>
      </c>
      <c r="L36" s="22">
        <v>530520670329</v>
      </c>
      <c r="M36" s="14">
        <v>45668</v>
      </c>
      <c r="N36" s="12" t="s">
        <v>219</v>
      </c>
      <c r="O36" s="9" t="s">
        <v>21</v>
      </c>
      <c r="P36" s="10"/>
    </row>
    <row r="37" spans="1:16" ht="24.95" customHeight="1">
      <c r="A37" s="44">
        <v>36</v>
      </c>
      <c r="B37" s="12" t="s">
        <v>14</v>
      </c>
      <c r="C37" s="13">
        <v>15708</v>
      </c>
      <c r="D37" s="12" t="s">
        <v>220</v>
      </c>
      <c r="E37" s="12" t="s">
        <v>221</v>
      </c>
      <c r="F37" s="12" t="s">
        <v>220</v>
      </c>
      <c r="G37" s="12" t="s">
        <v>16</v>
      </c>
      <c r="H37" s="12" t="s">
        <v>222</v>
      </c>
      <c r="I37" s="12" t="s">
        <v>223</v>
      </c>
      <c r="J37" s="13">
        <v>9601260865</v>
      </c>
      <c r="K37" s="26">
        <v>500000</v>
      </c>
      <c r="L37" s="12" t="s">
        <v>224</v>
      </c>
      <c r="M37" s="14">
        <v>45963</v>
      </c>
      <c r="N37" s="12" t="s">
        <v>225</v>
      </c>
      <c r="O37" s="9" t="s">
        <v>21</v>
      </c>
      <c r="P37" s="10"/>
    </row>
    <row r="38" spans="1:16" ht="24.95" customHeight="1">
      <c r="A38" s="44">
        <v>37</v>
      </c>
      <c r="B38" s="4" t="s">
        <v>14</v>
      </c>
      <c r="C38" s="5">
        <v>2651</v>
      </c>
      <c r="D38" s="4" t="s">
        <v>226</v>
      </c>
      <c r="E38" s="4" t="s">
        <v>227</v>
      </c>
      <c r="F38" s="4" t="s">
        <v>226</v>
      </c>
      <c r="G38" s="4" t="s">
        <v>16</v>
      </c>
      <c r="H38" s="27" t="s">
        <v>228</v>
      </c>
      <c r="I38" s="4" t="s">
        <v>229</v>
      </c>
      <c r="J38" s="5">
        <v>9837542727</v>
      </c>
      <c r="K38" s="5">
        <v>500000</v>
      </c>
      <c r="L38" s="16">
        <v>530613545181</v>
      </c>
      <c r="M38" s="8">
        <v>45963</v>
      </c>
      <c r="N38" s="4" t="s">
        <v>230</v>
      </c>
      <c r="O38" s="9" t="s">
        <v>27</v>
      </c>
      <c r="P38" s="10"/>
    </row>
    <row r="39" spans="1:16" ht="24.95" customHeight="1">
      <c r="A39" s="45">
        <v>38</v>
      </c>
      <c r="B39" s="12" t="s">
        <v>14</v>
      </c>
      <c r="C39" s="13">
        <v>8740</v>
      </c>
      <c r="D39" s="12" t="s">
        <v>231</v>
      </c>
      <c r="E39" s="15"/>
      <c r="F39" s="12" t="s">
        <v>231</v>
      </c>
      <c r="G39" s="12" t="s">
        <v>16</v>
      </c>
      <c r="H39" s="12" t="s">
        <v>232</v>
      </c>
      <c r="I39" s="12" t="s">
        <v>233</v>
      </c>
      <c r="J39" s="13">
        <v>9837607327</v>
      </c>
      <c r="K39" s="13">
        <v>500000</v>
      </c>
      <c r="L39" s="12" t="s">
        <v>234</v>
      </c>
      <c r="M39" s="14">
        <v>45963</v>
      </c>
      <c r="N39" s="12" t="s">
        <v>235</v>
      </c>
      <c r="O39" s="9" t="s">
        <v>21</v>
      </c>
      <c r="P39" s="10"/>
    </row>
    <row r="40" spans="1:16" ht="24.95" customHeight="1">
      <c r="A40" s="44">
        <v>39</v>
      </c>
      <c r="B40" s="4" t="s">
        <v>14</v>
      </c>
      <c r="C40" s="5">
        <v>2714</v>
      </c>
      <c r="D40" s="4" t="s">
        <v>236</v>
      </c>
      <c r="E40" s="4" t="s">
        <v>237</v>
      </c>
      <c r="F40" s="4" t="s">
        <v>238</v>
      </c>
      <c r="G40" s="4" t="s">
        <v>55</v>
      </c>
      <c r="H40" s="4" t="s">
        <v>239</v>
      </c>
      <c r="I40" s="5">
        <v>206244</v>
      </c>
      <c r="J40" s="5">
        <v>9824222631</v>
      </c>
      <c r="K40" s="5">
        <v>500000</v>
      </c>
      <c r="L40" s="4" t="s">
        <v>240</v>
      </c>
      <c r="M40" s="8">
        <v>45964</v>
      </c>
      <c r="N40" s="4" t="s">
        <v>241</v>
      </c>
      <c r="O40" s="9" t="s">
        <v>21</v>
      </c>
      <c r="P40" s="10"/>
    </row>
    <row r="41" spans="1:16" ht="24.95" customHeight="1">
      <c r="A41" s="44">
        <v>40</v>
      </c>
      <c r="B41" s="12" t="s">
        <v>14</v>
      </c>
      <c r="C41" s="13" t="s">
        <v>242</v>
      </c>
      <c r="D41" s="12" t="s">
        <v>243</v>
      </c>
      <c r="E41" s="12" t="s">
        <v>244</v>
      </c>
      <c r="F41" s="12" t="s">
        <v>243</v>
      </c>
      <c r="G41" s="12" t="s">
        <v>16</v>
      </c>
      <c r="H41" s="12" t="s">
        <v>245</v>
      </c>
      <c r="I41" s="13">
        <v>206244</v>
      </c>
      <c r="J41" s="13">
        <v>9412862489</v>
      </c>
      <c r="K41" s="17">
        <f>100000+100000+100000+50000+100000+50000</f>
        <v>500000</v>
      </c>
      <c r="L41" s="22" t="s">
        <v>246</v>
      </c>
      <c r="M41" s="14">
        <v>45964</v>
      </c>
      <c r="N41" s="12" t="s">
        <v>247</v>
      </c>
      <c r="O41" s="9" t="s">
        <v>21</v>
      </c>
      <c r="P41" s="10"/>
    </row>
    <row r="42" spans="1:16" ht="24.95" customHeight="1">
      <c r="A42" s="45">
        <v>41</v>
      </c>
      <c r="B42" s="4" t="s">
        <v>14</v>
      </c>
      <c r="C42" s="5">
        <v>17444</v>
      </c>
      <c r="D42" s="4" t="s">
        <v>248</v>
      </c>
      <c r="E42" s="6"/>
      <c r="F42" s="4" t="s">
        <v>248</v>
      </c>
      <c r="G42" s="4" t="s">
        <v>16</v>
      </c>
      <c r="H42" s="4" t="s">
        <v>249</v>
      </c>
      <c r="I42" s="4" t="s">
        <v>250</v>
      </c>
      <c r="J42" s="5">
        <v>9015385085</v>
      </c>
      <c r="K42" s="4">
        <f>200000+300000</f>
        <v>500000</v>
      </c>
      <c r="L42" s="4" t="s">
        <v>251</v>
      </c>
      <c r="M42" s="8">
        <v>45964</v>
      </c>
      <c r="N42" s="4" t="s">
        <v>252</v>
      </c>
      <c r="O42" s="9" t="s">
        <v>21</v>
      </c>
      <c r="P42" s="10"/>
    </row>
    <row r="43" spans="1:16" ht="24.95" customHeight="1">
      <c r="A43" s="44">
        <v>42</v>
      </c>
      <c r="B43" s="12" t="s">
        <v>14</v>
      </c>
      <c r="C43" s="13">
        <v>17139</v>
      </c>
      <c r="D43" s="12" t="s">
        <v>253</v>
      </c>
      <c r="E43" s="12" t="s">
        <v>254</v>
      </c>
      <c r="F43" s="12" t="s">
        <v>255</v>
      </c>
      <c r="G43" s="12" t="s">
        <v>16</v>
      </c>
      <c r="H43" s="12" t="s">
        <v>256</v>
      </c>
      <c r="I43" s="12" t="s">
        <v>257</v>
      </c>
      <c r="J43" s="13">
        <v>9648185950</v>
      </c>
      <c r="K43" s="24">
        <v>130000</v>
      </c>
      <c r="L43" s="22">
        <v>530710534469</v>
      </c>
      <c r="M43" s="14">
        <v>45964</v>
      </c>
      <c r="N43" s="12" t="s">
        <v>258</v>
      </c>
      <c r="O43" s="25" t="s">
        <v>21</v>
      </c>
      <c r="P43" s="10"/>
    </row>
    <row r="44" spans="1:16" ht="24.95" customHeight="1">
      <c r="A44" s="44">
        <v>43</v>
      </c>
      <c r="B44" s="4" t="s">
        <v>14</v>
      </c>
      <c r="C44" s="4">
        <v>2389</v>
      </c>
      <c r="D44" s="4" t="s">
        <v>259</v>
      </c>
      <c r="E44" s="4" t="s">
        <v>260</v>
      </c>
      <c r="F44" s="4" t="s">
        <v>261</v>
      </c>
      <c r="G44" s="4" t="s">
        <v>76</v>
      </c>
      <c r="H44" s="4" t="s">
        <v>262</v>
      </c>
      <c r="I44" s="4" t="s">
        <v>263</v>
      </c>
      <c r="J44" s="4">
        <v>6263989011</v>
      </c>
      <c r="K44" s="24">
        <v>50000</v>
      </c>
      <c r="L44" s="4" t="s">
        <v>264</v>
      </c>
      <c r="M44" s="8">
        <v>45964</v>
      </c>
      <c r="N44" s="4" t="s">
        <v>265</v>
      </c>
      <c r="O44" s="25" t="s">
        <v>27</v>
      </c>
      <c r="P44" s="10"/>
    </row>
    <row r="45" spans="1:16" ht="24.95" customHeight="1">
      <c r="A45" s="45">
        <v>44</v>
      </c>
      <c r="B45" s="12" t="s">
        <v>14</v>
      </c>
      <c r="C45" s="13">
        <v>2221</v>
      </c>
      <c r="D45" s="12" t="s">
        <v>266</v>
      </c>
      <c r="E45" s="12" t="s">
        <v>267</v>
      </c>
      <c r="F45" s="12" t="s">
        <v>268</v>
      </c>
      <c r="G45" s="12" t="s">
        <v>16</v>
      </c>
      <c r="H45" s="12" t="s">
        <v>269</v>
      </c>
      <c r="I45" s="12" t="s">
        <v>270</v>
      </c>
      <c r="J45" s="13">
        <v>9756205221</v>
      </c>
      <c r="K45" s="12">
        <f>100000+400000</f>
        <v>500000</v>
      </c>
      <c r="L45" s="12" t="s">
        <v>271</v>
      </c>
      <c r="M45" s="14">
        <v>45933</v>
      </c>
      <c r="N45" s="12" t="s">
        <v>272</v>
      </c>
      <c r="O45" s="9" t="s">
        <v>27</v>
      </c>
      <c r="P45" s="10"/>
    </row>
    <row r="46" spans="1:16" ht="24.95" customHeight="1">
      <c r="A46" s="44">
        <v>45</v>
      </c>
      <c r="B46" s="4" t="s">
        <v>14</v>
      </c>
      <c r="C46" s="5">
        <v>15199</v>
      </c>
      <c r="D46" s="4" t="s">
        <v>273</v>
      </c>
      <c r="E46" s="6"/>
      <c r="F46" s="4" t="s">
        <v>273</v>
      </c>
      <c r="G46" s="4" t="s">
        <v>16</v>
      </c>
      <c r="H46" s="4" t="s">
        <v>274</v>
      </c>
      <c r="I46" s="4" t="s">
        <v>275</v>
      </c>
      <c r="J46" s="5">
        <v>9917100266</v>
      </c>
      <c r="K46" s="28">
        <v>500000</v>
      </c>
      <c r="L46" s="4" t="s">
        <v>276</v>
      </c>
      <c r="M46" s="8">
        <v>45964</v>
      </c>
      <c r="N46" s="4" t="s">
        <v>277</v>
      </c>
      <c r="O46" s="9" t="s">
        <v>27</v>
      </c>
      <c r="P46" s="10"/>
    </row>
    <row r="47" spans="1:16" ht="24.95" customHeight="1">
      <c r="A47" s="44">
        <v>46</v>
      </c>
      <c r="B47" s="12" t="s">
        <v>14</v>
      </c>
      <c r="C47" s="13">
        <v>17146</v>
      </c>
      <c r="D47" s="12" t="s">
        <v>278</v>
      </c>
      <c r="E47" s="15"/>
      <c r="F47" s="12" t="s">
        <v>279</v>
      </c>
      <c r="G47" s="12" t="s">
        <v>16</v>
      </c>
      <c r="H47" s="12" t="s">
        <v>280</v>
      </c>
      <c r="I47" s="12" t="s">
        <v>281</v>
      </c>
      <c r="J47" s="13">
        <v>8953867883</v>
      </c>
      <c r="K47" s="25">
        <v>130000</v>
      </c>
      <c r="L47" s="12" t="s">
        <v>282</v>
      </c>
      <c r="M47" s="14">
        <v>45964</v>
      </c>
      <c r="N47" s="12" t="s">
        <v>283</v>
      </c>
      <c r="O47" s="25" t="s">
        <v>21</v>
      </c>
      <c r="P47" s="10"/>
    </row>
    <row r="48" spans="1:16" ht="24.95" customHeight="1">
      <c r="A48" s="45">
        <v>47</v>
      </c>
      <c r="B48" s="4" t="s">
        <v>14</v>
      </c>
      <c r="C48" s="5">
        <v>15187</v>
      </c>
      <c r="D48" s="4" t="s">
        <v>284</v>
      </c>
      <c r="E48" s="6"/>
      <c r="F48" s="4" t="s">
        <v>285</v>
      </c>
      <c r="G48" s="4" t="s">
        <v>76</v>
      </c>
      <c r="H48" s="4" t="s">
        <v>286</v>
      </c>
      <c r="I48" s="4" t="s">
        <v>287</v>
      </c>
      <c r="J48" s="5">
        <v>9837500223</v>
      </c>
      <c r="K48" s="4">
        <f>5000+495000</f>
        <v>500000</v>
      </c>
      <c r="L48" s="4" t="s">
        <v>288</v>
      </c>
      <c r="M48" s="8">
        <v>45964</v>
      </c>
      <c r="N48" s="4" t="s">
        <v>289</v>
      </c>
      <c r="O48" s="9" t="s">
        <v>21</v>
      </c>
      <c r="P48" s="10"/>
    </row>
    <row r="49" spans="1:16" ht="24.95" customHeight="1">
      <c r="A49" s="44">
        <v>48</v>
      </c>
      <c r="B49" s="12" t="s">
        <v>14</v>
      </c>
      <c r="C49" s="13">
        <v>1743</v>
      </c>
      <c r="D49" s="12" t="s">
        <v>290</v>
      </c>
      <c r="E49" s="12" t="s">
        <v>291</v>
      </c>
      <c r="F49" s="12" t="s">
        <v>290</v>
      </c>
      <c r="G49" s="12" t="s">
        <v>16</v>
      </c>
      <c r="H49" s="39" t="s">
        <v>602</v>
      </c>
      <c r="I49" s="12" t="s">
        <v>292</v>
      </c>
      <c r="J49" s="13">
        <v>7770830007</v>
      </c>
      <c r="K49" s="13">
        <v>500000</v>
      </c>
      <c r="L49" s="12" t="s">
        <v>293</v>
      </c>
      <c r="M49" s="14">
        <v>45964</v>
      </c>
      <c r="N49" s="12" t="s">
        <v>294</v>
      </c>
      <c r="O49" s="9" t="s">
        <v>27</v>
      </c>
      <c r="P49" s="10"/>
    </row>
    <row r="50" spans="1:16" ht="24.95" customHeight="1">
      <c r="A50" s="44">
        <v>49</v>
      </c>
      <c r="B50" s="4" t="s">
        <v>14</v>
      </c>
      <c r="C50" s="5">
        <v>16709</v>
      </c>
      <c r="D50" s="4" t="s">
        <v>141</v>
      </c>
      <c r="E50" s="4" t="s">
        <v>295</v>
      </c>
      <c r="F50" s="4" t="s">
        <v>141</v>
      </c>
      <c r="G50" s="4" t="s">
        <v>16</v>
      </c>
      <c r="H50" s="4" t="s">
        <v>296</v>
      </c>
      <c r="I50" s="4" t="s">
        <v>297</v>
      </c>
      <c r="J50" s="5">
        <v>9933189803</v>
      </c>
      <c r="K50" s="4">
        <v>500000</v>
      </c>
      <c r="L50" s="29">
        <v>530719336223</v>
      </c>
      <c r="M50" s="8">
        <v>45964</v>
      </c>
      <c r="N50" s="4" t="s">
        <v>298</v>
      </c>
      <c r="O50" s="9" t="s">
        <v>21</v>
      </c>
      <c r="P50" s="10"/>
    </row>
    <row r="51" spans="1:16" ht="24.95" customHeight="1">
      <c r="A51" s="45">
        <v>50</v>
      </c>
      <c r="B51" s="12" t="s">
        <v>14</v>
      </c>
      <c r="C51" s="13">
        <v>16824</v>
      </c>
      <c r="D51" s="12" t="s">
        <v>299</v>
      </c>
      <c r="E51" s="15"/>
      <c r="F51" s="12" t="s">
        <v>300</v>
      </c>
      <c r="G51" s="12" t="s">
        <v>16</v>
      </c>
      <c r="H51" s="12" t="s">
        <v>301</v>
      </c>
      <c r="I51" s="12" t="s">
        <v>302</v>
      </c>
      <c r="J51" s="13">
        <v>9758684579</v>
      </c>
      <c r="K51" s="25">
        <v>400000</v>
      </c>
      <c r="L51" s="12" t="s">
        <v>303</v>
      </c>
      <c r="M51" s="14">
        <v>45965</v>
      </c>
      <c r="N51" s="12" t="s">
        <v>304</v>
      </c>
      <c r="O51" s="25" t="s">
        <v>21</v>
      </c>
      <c r="P51" s="10"/>
    </row>
    <row r="52" spans="1:16" ht="24.95" customHeight="1">
      <c r="A52" s="44">
        <v>51</v>
      </c>
      <c r="B52" s="4" t="s">
        <v>14</v>
      </c>
      <c r="C52" s="5">
        <v>8726</v>
      </c>
      <c r="D52" s="4" t="s">
        <v>305</v>
      </c>
      <c r="E52" s="4"/>
      <c r="F52" s="4" t="s">
        <v>306</v>
      </c>
      <c r="G52" s="4" t="s">
        <v>55</v>
      </c>
      <c r="H52" s="4" t="s">
        <v>307</v>
      </c>
      <c r="I52" s="4" t="s">
        <v>308</v>
      </c>
      <c r="J52" s="5">
        <v>9410801703</v>
      </c>
      <c r="K52" s="4">
        <v>500000</v>
      </c>
      <c r="L52" s="4" t="s">
        <v>309</v>
      </c>
      <c r="M52" s="8">
        <v>45965</v>
      </c>
      <c r="N52" s="4" t="s">
        <v>310</v>
      </c>
      <c r="O52" s="9" t="s">
        <v>27</v>
      </c>
      <c r="P52" s="10"/>
    </row>
    <row r="53" spans="1:16" ht="24.95" customHeight="1">
      <c r="A53" s="44">
        <v>52</v>
      </c>
      <c r="B53" s="12" t="s">
        <v>14</v>
      </c>
      <c r="C53" s="13">
        <v>3013</v>
      </c>
      <c r="D53" s="12" t="s">
        <v>311</v>
      </c>
      <c r="E53" s="12" t="s">
        <v>312</v>
      </c>
      <c r="F53" s="12" t="s">
        <v>311</v>
      </c>
      <c r="G53" s="12" t="s">
        <v>16</v>
      </c>
      <c r="H53" s="12" t="s">
        <v>313</v>
      </c>
      <c r="I53" s="12" t="s">
        <v>314</v>
      </c>
      <c r="J53" s="13">
        <v>9818845432</v>
      </c>
      <c r="K53" s="12">
        <f>20000+280000+200000</f>
        <v>500000</v>
      </c>
      <c r="L53" s="22" t="s">
        <v>315</v>
      </c>
      <c r="M53" s="14">
        <v>45965</v>
      </c>
      <c r="N53" s="12" t="s">
        <v>316</v>
      </c>
      <c r="O53" s="9" t="s">
        <v>27</v>
      </c>
      <c r="P53" s="10"/>
    </row>
    <row r="54" spans="1:16" ht="24.95" customHeight="1">
      <c r="A54" s="45">
        <v>53</v>
      </c>
      <c r="B54" s="4" t="s">
        <v>14</v>
      </c>
      <c r="C54" s="5">
        <v>2931</v>
      </c>
      <c r="D54" s="4" t="s">
        <v>317</v>
      </c>
      <c r="E54" s="4" t="s">
        <v>318</v>
      </c>
      <c r="F54" s="4" t="s">
        <v>317</v>
      </c>
      <c r="G54" s="4" t="s">
        <v>16</v>
      </c>
      <c r="H54" s="4" t="s">
        <v>319</v>
      </c>
      <c r="I54" s="4" t="s">
        <v>320</v>
      </c>
      <c r="J54" s="5">
        <v>9837479342</v>
      </c>
      <c r="K54" s="5">
        <v>500000</v>
      </c>
      <c r="L54" s="16">
        <v>530807689063</v>
      </c>
      <c r="M54" s="8">
        <v>45965</v>
      </c>
      <c r="N54" s="4" t="s">
        <v>321</v>
      </c>
      <c r="O54" s="9" t="s">
        <v>27</v>
      </c>
      <c r="P54" s="10"/>
    </row>
    <row r="55" spans="1:16" ht="24.95" customHeight="1">
      <c r="A55" s="44">
        <v>54</v>
      </c>
      <c r="B55" s="12" t="s">
        <v>14</v>
      </c>
      <c r="C55" s="13">
        <v>15432</v>
      </c>
      <c r="D55" s="12" t="s">
        <v>322</v>
      </c>
      <c r="E55" s="15"/>
      <c r="F55" s="12" t="s">
        <v>323</v>
      </c>
      <c r="G55" s="12" t="s">
        <v>16</v>
      </c>
      <c r="H55" s="12" t="s">
        <v>324</v>
      </c>
      <c r="I55" s="12" t="s">
        <v>325</v>
      </c>
      <c r="J55" s="13">
        <v>9720166035</v>
      </c>
      <c r="K55" s="20">
        <v>500000</v>
      </c>
      <c r="L55" s="12" t="s">
        <v>326</v>
      </c>
      <c r="M55" s="14">
        <v>45965</v>
      </c>
      <c r="N55" s="12" t="s">
        <v>327</v>
      </c>
      <c r="O55" s="9" t="s">
        <v>21</v>
      </c>
      <c r="P55" s="10"/>
    </row>
    <row r="56" spans="1:16" ht="24.95" customHeight="1">
      <c r="A56" s="44">
        <v>55</v>
      </c>
      <c r="B56" s="4" t="s">
        <v>14</v>
      </c>
      <c r="C56" s="5">
        <v>15341</v>
      </c>
      <c r="D56" s="4" t="s">
        <v>328</v>
      </c>
      <c r="E56" s="6"/>
      <c r="F56" s="4" t="s">
        <v>328</v>
      </c>
      <c r="G56" s="4" t="s">
        <v>16</v>
      </c>
      <c r="H56" s="4" t="s">
        <v>329</v>
      </c>
      <c r="I56" s="4" t="s">
        <v>330</v>
      </c>
      <c r="J56" s="5">
        <v>9837082784</v>
      </c>
      <c r="K56" s="24">
        <v>200000</v>
      </c>
      <c r="L56" s="4" t="s">
        <v>331</v>
      </c>
      <c r="M56" s="8">
        <v>45965</v>
      </c>
      <c r="N56" s="4" t="s">
        <v>332</v>
      </c>
      <c r="O56" s="25" t="s">
        <v>27</v>
      </c>
      <c r="P56" s="10"/>
    </row>
    <row r="57" spans="1:16" ht="24.95" customHeight="1">
      <c r="A57" s="45">
        <v>56</v>
      </c>
      <c r="B57" s="12" t="s">
        <v>14</v>
      </c>
      <c r="C57" s="13">
        <v>2999</v>
      </c>
      <c r="D57" s="12" t="s">
        <v>333</v>
      </c>
      <c r="E57" s="12" t="s">
        <v>334</v>
      </c>
      <c r="F57" s="12" t="s">
        <v>333</v>
      </c>
      <c r="G57" s="12" t="s">
        <v>16</v>
      </c>
      <c r="H57" s="12" t="s">
        <v>335</v>
      </c>
      <c r="I57" s="12" t="s">
        <v>336</v>
      </c>
      <c r="J57" s="13">
        <v>9411942074</v>
      </c>
      <c r="K57" s="18">
        <f>400000+100000</f>
        <v>500000</v>
      </c>
      <c r="L57" s="12" t="s">
        <v>337</v>
      </c>
      <c r="M57" s="14">
        <v>45965</v>
      </c>
      <c r="N57" s="12" t="s">
        <v>338</v>
      </c>
      <c r="O57" s="9" t="s">
        <v>21</v>
      </c>
      <c r="P57" s="10"/>
    </row>
    <row r="58" spans="1:16" ht="24.95" customHeight="1">
      <c r="A58" s="44">
        <v>57</v>
      </c>
      <c r="B58" s="4" t="s">
        <v>14</v>
      </c>
      <c r="C58" s="5">
        <v>16917</v>
      </c>
      <c r="D58" s="4" t="s">
        <v>339</v>
      </c>
      <c r="E58" s="6"/>
      <c r="F58" s="4" t="s">
        <v>339</v>
      </c>
      <c r="G58" s="4" t="s">
        <v>16</v>
      </c>
      <c r="H58" s="4" t="s">
        <v>340</v>
      </c>
      <c r="I58" s="4" t="s">
        <v>341</v>
      </c>
      <c r="J58" s="5">
        <v>7088865222</v>
      </c>
      <c r="K58" s="4">
        <v>500000</v>
      </c>
      <c r="L58" s="4" t="s">
        <v>342</v>
      </c>
      <c r="M58" s="8">
        <v>45965</v>
      </c>
      <c r="N58" s="4" t="s">
        <v>343</v>
      </c>
      <c r="O58" s="9" t="s">
        <v>161</v>
      </c>
      <c r="P58" s="10"/>
    </row>
    <row r="59" spans="1:16" ht="24.95" customHeight="1">
      <c r="A59" s="44">
        <v>58</v>
      </c>
      <c r="B59" s="12" t="s">
        <v>14</v>
      </c>
      <c r="C59" s="13">
        <v>8205</v>
      </c>
      <c r="D59" s="12" t="s">
        <v>344</v>
      </c>
      <c r="E59" s="15"/>
      <c r="F59" s="12" t="s">
        <v>344</v>
      </c>
      <c r="G59" s="12" t="s">
        <v>16</v>
      </c>
      <c r="H59" s="12" t="s">
        <v>345</v>
      </c>
      <c r="I59" s="12" t="s">
        <v>346</v>
      </c>
      <c r="J59" s="13">
        <v>9720162967</v>
      </c>
      <c r="K59" s="13">
        <v>500000</v>
      </c>
      <c r="L59" s="12" t="s">
        <v>347</v>
      </c>
      <c r="M59" s="14">
        <v>45965</v>
      </c>
      <c r="N59" s="12" t="s">
        <v>348</v>
      </c>
      <c r="O59" s="9" t="s">
        <v>21</v>
      </c>
      <c r="P59" s="10"/>
    </row>
    <row r="60" spans="1:16" ht="24.95" customHeight="1">
      <c r="A60" s="45">
        <v>59</v>
      </c>
      <c r="B60" s="4" t="s">
        <v>14</v>
      </c>
      <c r="C60" s="5">
        <v>15741</v>
      </c>
      <c r="D60" s="4" t="s">
        <v>349</v>
      </c>
      <c r="E60" s="6"/>
      <c r="F60" s="4" t="s">
        <v>349</v>
      </c>
      <c r="G60" s="4" t="s">
        <v>16</v>
      </c>
      <c r="H60" s="4" t="s">
        <v>350</v>
      </c>
      <c r="I60" s="4" t="s">
        <v>351</v>
      </c>
      <c r="J60" s="5">
        <v>9560603173</v>
      </c>
      <c r="K60" s="5">
        <v>500000</v>
      </c>
      <c r="L60" s="4" t="s">
        <v>352</v>
      </c>
      <c r="M60" s="8">
        <v>45965</v>
      </c>
      <c r="N60" s="4" t="s">
        <v>353</v>
      </c>
      <c r="O60" s="9" t="s">
        <v>21</v>
      </c>
      <c r="P60" s="10"/>
    </row>
    <row r="61" spans="1:16" ht="24.95" customHeight="1">
      <c r="A61" s="44">
        <v>60</v>
      </c>
      <c r="B61" s="12" t="s">
        <v>14</v>
      </c>
      <c r="C61" s="13">
        <v>17011</v>
      </c>
      <c r="D61" s="12" t="s">
        <v>354</v>
      </c>
      <c r="E61" s="15"/>
      <c r="F61" s="12" t="s">
        <v>354</v>
      </c>
      <c r="G61" s="12" t="s">
        <v>16</v>
      </c>
      <c r="H61" s="12" t="s">
        <v>355</v>
      </c>
      <c r="I61" s="12" t="s">
        <v>356</v>
      </c>
      <c r="J61" s="13">
        <v>8191962031</v>
      </c>
      <c r="K61" s="13">
        <v>500000</v>
      </c>
      <c r="L61" s="30">
        <v>530811915936</v>
      </c>
      <c r="M61" s="14">
        <v>45965</v>
      </c>
      <c r="N61" s="12" t="s">
        <v>357</v>
      </c>
      <c r="O61" s="9" t="s">
        <v>21</v>
      </c>
      <c r="P61" s="10"/>
    </row>
    <row r="62" spans="1:16" ht="24.95" customHeight="1">
      <c r="A62" s="44">
        <v>61</v>
      </c>
      <c r="B62" s="4" t="s">
        <v>14</v>
      </c>
      <c r="C62" s="5">
        <v>16707</v>
      </c>
      <c r="D62" s="4" t="s">
        <v>358</v>
      </c>
      <c r="E62" s="6"/>
      <c r="F62" s="4" t="s">
        <v>358</v>
      </c>
      <c r="G62" s="4" t="s">
        <v>16</v>
      </c>
      <c r="H62" s="4" t="s">
        <v>359</v>
      </c>
      <c r="I62" s="4" t="s">
        <v>360</v>
      </c>
      <c r="J62" s="5">
        <v>9927327799</v>
      </c>
      <c r="K62" s="5">
        <v>500000</v>
      </c>
      <c r="L62" s="4" t="s">
        <v>361</v>
      </c>
      <c r="M62" s="8">
        <v>45965</v>
      </c>
      <c r="N62" s="4" t="s">
        <v>362</v>
      </c>
      <c r="O62" s="9" t="s">
        <v>27</v>
      </c>
      <c r="P62" s="10"/>
    </row>
    <row r="63" spans="1:16" ht="24.95" customHeight="1">
      <c r="A63" s="45">
        <v>62</v>
      </c>
      <c r="B63" s="12" t="s">
        <v>14</v>
      </c>
      <c r="C63" s="13">
        <v>2879</v>
      </c>
      <c r="D63" s="12" t="s">
        <v>363</v>
      </c>
      <c r="E63" s="15"/>
      <c r="F63" s="12" t="s">
        <v>364</v>
      </c>
      <c r="G63" s="12" t="s">
        <v>63</v>
      </c>
      <c r="H63" s="12" t="s">
        <v>365</v>
      </c>
      <c r="I63" s="12" t="s">
        <v>366</v>
      </c>
      <c r="J63" s="13">
        <v>9837638765</v>
      </c>
      <c r="K63" s="13">
        <v>500000</v>
      </c>
      <c r="L63" s="22">
        <v>530809738121</v>
      </c>
      <c r="M63" s="14">
        <v>45965</v>
      </c>
      <c r="N63" s="12" t="s">
        <v>367</v>
      </c>
      <c r="O63" s="9" t="s">
        <v>27</v>
      </c>
      <c r="P63" s="10"/>
    </row>
    <row r="64" spans="1:16" ht="24.95" customHeight="1">
      <c r="A64" s="44">
        <v>63</v>
      </c>
      <c r="B64" s="4" t="s">
        <v>14</v>
      </c>
      <c r="C64" s="5">
        <v>16172</v>
      </c>
      <c r="D64" s="4" t="s">
        <v>368</v>
      </c>
      <c r="E64" s="6"/>
      <c r="F64" s="4" t="s">
        <v>368</v>
      </c>
      <c r="G64" s="4" t="s">
        <v>16</v>
      </c>
      <c r="H64" s="39" t="s">
        <v>601</v>
      </c>
      <c r="I64" s="4" t="s">
        <v>369</v>
      </c>
      <c r="J64" s="5">
        <v>9930008895</v>
      </c>
      <c r="K64" s="5">
        <v>500000</v>
      </c>
      <c r="L64" s="4" t="s">
        <v>370</v>
      </c>
      <c r="M64" s="8">
        <v>45965</v>
      </c>
      <c r="N64" s="4" t="s">
        <v>371</v>
      </c>
      <c r="O64" s="9" t="s">
        <v>21</v>
      </c>
      <c r="P64" s="10"/>
    </row>
    <row r="65" spans="1:16" ht="24.95" customHeight="1">
      <c r="A65" s="44">
        <v>64</v>
      </c>
      <c r="B65" s="12" t="s">
        <v>14</v>
      </c>
      <c r="C65" s="13">
        <v>3539</v>
      </c>
      <c r="D65" s="12" t="s">
        <v>372</v>
      </c>
      <c r="E65" s="15"/>
      <c r="F65" s="12" t="s">
        <v>372</v>
      </c>
      <c r="G65" s="12" t="s">
        <v>16</v>
      </c>
      <c r="H65" s="12" t="s">
        <v>373</v>
      </c>
      <c r="I65" s="12" t="s">
        <v>374</v>
      </c>
      <c r="J65" s="13">
        <v>9769158351</v>
      </c>
      <c r="K65" s="30">
        <v>500000</v>
      </c>
      <c r="L65" s="12" t="s">
        <v>375</v>
      </c>
      <c r="M65" s="14">
        <v>45965</v>
      </c>
      <c r="N65" s="12" t="s">
        <v>376</v>
      </c>
      <c r="O65" s="9" t="s">
        <v>27</v>
      </c>
      <c r="P65" s="10"/>
    </row>
    <row r="66" spans="1:16" ht="24.95" customHeight="1">
      <c r="A66" s="45">
        <v>65</v>
      </c>
      <c r="B66" s="4" t="s">
        <v>14</v>
      </c>
      <c r="C66" s="5">
        <v>2925</v>
      </c>
      <c r="D66" s="4" t="s">
        <v>377</v>
      </c>
      <c r="E66" s="6"/>
      <c r="F66" s="4" t="s">
        <v>377</v>
      </c>
      <c r="G66" s="4" t="s">
        <v>16</v>
      </c>
      <c r="H66" s="4" t="s">
        <v>378</v>
      </c>
      <c r="I66" s="4" t="s">
        <v>379</v>
      </c>
      <c r="J66" s="5">
        <v>9412615435</v>
      </c>
      <c r="K66" s="5">
        <v>500000</v>
      </c>
      <c r="L66" s="4" t="s">
        <v>380</v>
      </c>
      <c r="M66" s="8">
        <v>45965</v>
      </c>
      <c r="N66" s="4" t="s">
        <v>381</v>
      </c>
      <c r="O66" s="9" t="s">
        <v>21</v>
      </c>
      <c r="P66" s="10"/>
    </row>
    <row r="67" spans="1:16" ht="24.95" customHeight="1">
      <c r="A67" s="44">
        <v>66</v>
      </c>
      <c r="B67" s="12" t="s">
        <v>14</v>
      </c>
      <c r="C67" s="13">
        <v>15546</v>
      </c>
      <c r="D67" s="12" t="s">
        <v>382</v>
      </c>
      <c r="E67" s="15"/>
      <c r="F67" s="12" t="s">
        <v>382</v>
      </c>
      <c r="G67" s="12" t="s">
        <v>16</v>
      </c>
      <c r="H67" s="12" t="s">
        <v>383</v>
      </c>
      <c r="I67" s="12" t="s">
        <v>384</v>
      </c>
      <c r="J67" s="13">
        <v>9720166482</v>
      </c>
      <c r="K67" s="13">
        <v>500000</v>
      </c>
      <c r="L67" s="12" t="s">
        <v>385</v>
      </c>
      <c r="M67" s="14">
        <v>45965</v>
      </c>
      <c r="N67" s="12" t="s">
        <v>386</v>
      </c>
      <c r="O67" s="9" t="s">
        <v>21</v>
      </c>
      <c r="P67" s="10"/>
    </row>
    <row r="68" spans="1:16" ht="24.95" customHeight="1">
      <c r="A68" s="44">
        <v>67</v>
      </c>
      <c r="B68" s="4" t="s">
        <v>14</v>
      </c>
      <c r="C68" s="5">
        <v>8686</v>
      </c>
      <c r="D68" s="4" t="s">
        <v>387</v>
      </c>
      <c r="E68" s="4" t="s">
        <v>388</v>
      </c>
      <c r="F68" s="4" t="s">
        <v>387</v>
      </c>
      <c r="G68" s="4" t="s">
        <v>16</v>
      </c>
      <c r="H68" s="4" t="s">
        <v>389</v>
      </c>
      <c r="I68" s="4" t="s">
        <v>390</v>
      </c>
      <c r="J68" s="4" t="s">
        <v>391</v>
      </c>
      <c r="K68" s="5">
        <v>500000</v>
      </c>
      <c r="L68" s="4" t="s">
        <v>392</v>
      </c>
      <c r="M68" s="8">
        <v>45965</v>
      </c>
      <c r="N68" s="4" t="s">
        <v>393</v>
      </c>
      <c r="O68" s="9" t="s">
        <v>27</v>
      </c>
      <c r="P68" s="10"/>
    </row>
    <row r="69" spans="1:16" ht="24.95" customHeight="1">
      <c r="A69" s="45">
        <v>68</v>
      </c>
      <c r="B69" s="12" t="s">
        <v>14</v>
      </c>
      <c r="C69" s="13">
        <v>15982</v>
      </c>
      <c r="D69" s="12" t="s">
        <v>394</v>
      </c>
      <c r="E69" s="15"/>
      <c r="F69" s="12" t="s">
        <v>394</v>
      </c>
      <c r="G69" s="12" t="s">
        <v>16</v>
      </c>
      <c r="H69" s="12" t="s">
        <v>395</v>
      </c>
      <c r="I69" s="12" t="s">
        <v>396</v>
      </c>
      <c r="J69" s="13">
        <v>7030499877</v>
      </c>
      <c r="K69" s="13">
        <v>500000</v>
      </c>
      <c r="L69" s="12" t="s">
        <v>397</v>
      </c>
      <c r="M69" s="14">
        <v>45965</v>
      </c>
      <c r="N69" s="12" t="s">
        <v>398</v>
      </c>
      <c r="O69" s="9" t="s">
        <v>21</v>
      </c>
      <c r="P69" s="10"/>
    </row>
    <row r="70" spans="1:16" ht="24.95" customHeight="1">
      <c r="A70" s="44">
        <v>69</v>
      </c>
      <c r="B70" s="4" t="s">
        <v>14</v>
      </c>
      <c r="C70" s="5">
        <v>19049</v>
      </c>
      <c r="D70" s="4" t="s">
        <v>399</v>
      </c>
      <c r="E70" s="6"/>
      <c r="F70" s="4" t="s">
        <v>399</v>
      </c>
      <c r="G70" s="4" t="s">
        <v>16</v>
      </c>
      <c r="H70" s="4" t="s">
        <v>400</v>
      </c>
      <c r="I70" s="4" t="s">
        <v>401</v>
      </c>
      <c r="J70" s="5">
        <v>9044320356</v>
      </c>
      <c r="K70" s="24">
        <v>75000</v>
      </c>
      <c r="L70" s="29">
        <v>530863586008</v>
      </c>
      <c r="M70" s="8">
        <v>45965</v>
      </c>
      <c r="N70" s="4" t="s">
        <v>402</v>
      </c>
      <c r="O70" s="25" t="s">
        <v>21</v>
      </c>
      <c r="P70" s="10"/>
    </row>
    <row r="71" spans="1:16" ht="24.95" customHeight="1">
      <c r="A71" s="44">
        <v>70</v>
      </c>
      <c r="B71" s="12" t="s">
        <v>14</v>
      </c>
      <c r="C71" s="13">
        <v>2609</v>
      </c>
      <c r="D71" s="12" t="s">
        <v>403</v>
      </c>
      <c r="E71" s="12" t="s">
        <v>404</v>
      </c>
      <c r="F71" s="12" t="s">
        <v>404</v>
      </c>
      <c r="G71" s="12" t="s">
        <v>16</v>
      </c>
      <c r="H71" s="12" t="s">
        <v>405</v>
      </c>
      <c r="I71" s="12" t="s">
        <v>406</v>
      </c>
      <c r="J71" s="13">
        <v>9756700934</v>
      </c>
      <c r="K71" s="17">
        <f>100000+200000+100000+100000</f>
        <v>500000</v>
      </c>
      <c r="L71" s="12" t="s">
        <v>407</v>
      </c>
      <c r="M71" s="14">
        <v>45965</v>
      </c>
      <c r="N71" s="12" t="s">
        <v>408</v>
      </c>
      <c r="O71" s="9" t="s">
        <v>27</v>
      </c>
      <c r="P71" s="10"/>
    </row>
    <row r="72" spans="1:16" ht="24.95" customHeight="1">
      <c r="A72" s="45">
        <v>71</v>
      </c>
      <c r="B72" s="4" t="s">
        <v>14</v>
      </c>
      <c r="C72" s="5">
        <v>2607</v>
      </c>
      <c r="D72" s="4" t="s">
        <v>409</v>
      </c>
      <c r="E72" s="6"/>
      <c r="F72" s="4" t="s">
        <v>410</v>
      </c>
      <c r="G72" s="4" t="s">
        <v>76</v>
      </c>
      <c r="H72" s="4" t="s">
        <v>411</v>
      </c>
      <c r="I72" s="4" t="s">
        <v>412</v>
      </c>
      <c r="J72" s="5">
        <v>9927038888</v>
      </c>
      <c r="K72" s="4">
        <v>500000</v>
      </c>
      <c r="L72" s="4" t="s">
        <v>413</v>
      </c>
      <c r="M72" s="8">
        <v>45965</v>
      </c>
      <c r="N72" s="4" t="s">
        <v>414</v>
      </c>
      <c r="O72" s="9" t="s">
        <v>27</v>
      </c>
      <c r="P72" s="10"/>
    </row>
    <row r="73" spans="1:16" ht="24.95" customHeight="1">
      <c r="A73" s="44">
        <v>72</v>
      </c>
      <c r="B73" s="12" t="s">
        <v>14</v>
      </c>
      <c r="C73" s="13">
        <v>15378</v>
      </c>
      <c r="D73" s="12" t="s">
        <v>415</v>
      </c>
      <c r="E73" s="12" t="s">
        <v>416</v>
      </c>
      <c r="F73" s="12" t="s">
        <v>416</v>
      </c>
      <c r="G73" s="12" t="s">
        <v>16</v>
      </c>
      <c r="H73" s="12" t="s">
        <v>417</v>
      </c>
      <c r="I73" s="12" t="s">
        <v>418</v>
      </c>
      <c r="J73" s="12">
        <v>919837043517</v>
      </c>
      <c r="K73" s="13">
        <v>500000</v>
      </c>
      <c r="L73" s="12" t="s">
        <v>419</v>
      </c>
      <c r="M73" s="14">
        <v>45758</v>
      </c>
      <c r="N73" s="12" t="s">
        <v>420</v>
      </c>
      <c r="O73" s="9" t="s">
        <v>21</v>
      </c>
      <c r="P73" s="10"/>
    </row>
    <row r="74" spans="1:16" ht="24.95" customHeight="1">
      <c r="A74" s="44">
        <v>73</v>
      </c>
      <c r="B74" s="4" t="s">
        <v>14</v>
      </c>
      <c r="C74" s="5">
        <v>15430</v>
      </c>
      <c r="D74" s="4" t="s">
        <v>421</v>
      </c>
      <c r="E74" s="4" t="s">
        <v>422</v>
      </c>
      <c r="F74" s="4" t="s">
        <v>423</v>
      </c>
      <c r="G74" s="4" t="s">
        <v>16</v>
      </c>
      <c r="H74" s="4" t="s">
        <v>424</v>
      </c>
      <c r="I74" s="4" t="s">
        <v>425</v>
      </c>
      <c r="J74" s="5">
        <v>9720166430</v>
      </c>
      <c r="K74" s="31">
        <v>100000</v>
      </c>
      <c r="L74" s="4" t="s">
        <v>426</v>
      </c>
      <c r="M74" s="8">
        <v>45965</v>
      </c>
      <c r="N74" s="4" t="s">
        <v>427</v>
      </c>
      <c r="O74" s="25" t="s">
        <v>21</v>
      </c>
      <c r="P74" s="10"/>
    </row>
    <row r="75" spans="1:16" ht="24.95" customHeight="1">
      <c r="A75" s="45">
        <v>74</v>
      </c>
      <c r="B75" s="12" t="s">
        <v>14</v>
      </c>
      <c r="C75" s="13">
        <v>15433</v>
      </c>
      <c r="D75" s="12" t="s">
        <v>428</v>
      </c>
      <c r="E75" s="15"/>
      <c r="F75" s="12" t="s">
        <v>429</v>
      </c>
      <c r="G75" s="12" t="s">
        <v>76</v>
      </c>
      <c r="H75" s="12" t="s">
        <v>430</v>
      </c>
      <c r="I75" s="12" t="s">
        <v>431</v>
      </c>
      <c r="J75" s="13">
        <v>9690000985</v>
      </c>
      <c r="K75" s="12">
        <v>500000</v>
      </c>
      <c r="L75" s="12" t="s">
        <v>432</v>
      </c>
      <c r="M75" s="14">
        <v>45965</v>
      </c>
      <c r="N75" s="12" t="s">
        <v>433</v>
      </c>
      <c r="O75" s="9" t="s">
        <v>21</v>
      </c>
      <c r="P75" s="10"/>
    </row>
    <row r="76" spans="1:16" ht="24.95" customHeight="1">
      <c r="A76" s="44">
        <v>75</v>
      </c>
      <c r="B76" s="4" t="s">
        <v>14</v>
      </c>
      <c r="C76" s="5">
        <v>2704</v>
      </c>
      <c r="D76" s="4" t="s">
        <v>434</v>
      </c>
      <c r="E76" s="4" t="s">
        <v>435</v>
      </c>
      <c r="F76" s="4" t="s">
        <v>436</v>
      </c>
      <c r="G76" s="4" t="s">
        <v>55</v>
      </c>
      <c r="H76" s="4" t="s">
        <v>437</v>
      </c>
      <c r="I76" s="4" t="s">
        <v>438</v>
      </c>
      <c r="J76" s="5">
        <v>9927986632</v>
      </c>
      <c r="K76" s="4">
        <f>400000+100000</f>
        <v>500000</v>
      </c>
      <c r="L76" s="4" t="s">
        <v>439</v>
      </c>
      <c r="M76" s="8">
        <v>45965</v>
      </c>
      <c r="N76" s="4" t="s">
        <v>440</v>
      </c>
      <c r="O76" s="9" t="s">
        <v>21</v>
      </c>
      <c r="P76" s="10"/>
    </row>
    <row r="77" spans="1:16" s="39" customFormat="1" ht="24.95" customHeight="1">
      <c r="A77" s="44">
        <v>76</v>
      </c>
      <c r="B77" s="40" t="s">
        <v>14</v>
      </c>
      <c r="C77" s="41">
        <v>2704</v>
      </c>
      <c r="D77" s="40" t="s">
        <v>441</v>
      </c>
      <c r="E77" s="40" t="s">
        <v>436</v>
      </c>
      <c r="F77" s="40" t="s">
        <v>436</v>
      </c>
      <c r="G77" s="40" t="s">
        <v>63</v>
      </c>
      <c r="H77" s="40" t="s">
        <v>437</v>
      </c>
      <c r="I77" s="40" t="s">
        <v>442</v>
      </c>
      <c r="J77" s="41">
        <v>9927986632</v>
      </c>
      <c r="K77" s="25">
        <v>450000</v>
      </c>
      <c r="L77" s="40"/>
      <c r="M77" s="42">
        <v>45965</v>
      </c>
      <c r="N77" s="40" t="s">
        <v>443</v>
      </c>
      <c r="O77" s="25" t="s">
        <v>27</v>
      </c>
      <c r="P77" s="43"/>
    </row>
    <row r="78" spans="1:16" ht="24.95" customHeight="1">
      <c r="A78" s="45">
        <v>77</v>
      </c>
      <c r="B78" s="4" t="s">
        <v>14</v>
      </c>
      <c r="C78" s="4">
        <v>2857</v>
      </c>
      <c r="D78" s="4" t="s">
        <v>444</v>
      </c>
      <c r="E78" s="6"/>
      <c r="F78" s="4" t="s">
        <v>444</v>
      </c>
      <c r="G78" s="4" t="s">
        <v>16</v>
      </c>
      <c r="H78" s="4" t="s">
        <v>445</v>
      </c>
      <c r="I78" s="4" t="s">
        <v>446</v>
      </c>
      <c r="J78" s="5">
        <v>9720007348</v>
      </c>
      <c r="K78" s="5">
        <v>500000</v>
      </c>
      <c r="L78" s="32" t="s">
        <v>447</v>
      </c>
      <c r="M78" s="8">
        <v>45965</v>
      </c>
      <c r="N78" s="4" t="s">
        <v>448</v>
      </c>
      <c r="O78" s="9" t="s">
        <v>161</v>
      </c>
      <c r="P78" s="10"/>
    </row>
    <row r="79" spans="1:16" ht="24.95" customHeight="1">
      <c r="A79" s="44">
        <v>78</v>
      </c>
      <c r="B79" s="12" t="s">
        <v>14</v>
      </c>
      <c r="C79" s="13">
        <v>16685</v>
      </c>
      <c r="D79" s="12" t="s">
        <v>449</v>
      </c>
      <c r="E79" s="12" t="s">
        <v>450</v>
      </c>
      <c r="F79" s="12" t="s">
        <v>450</v>
      </c>
      <c r="G79" s="12" t="s">
        <v>76</v>
      </c>
      <c r="H79" s="12" t="s">
        <v>451</v>
      </c>
      <c r="I79" s="12" t="s">
        <v>452</v>
      </c>
      <c r="J79" s="13">
        <v>8901290748</v>
      </c>
      <c r="K79" s="13">
        <v>500000</v>
      </c>
      <c r="L79" s="12" t="s">
        <v>453</v>
      </c>
      <c r="M79" s="14">
        <v>45965</v>
      </c>
      <c r="N79" s="12" t="s">
        <v>454</v>
      </c>
      <c r="O79" s="9" t="s">
        <v>21</v>
      </c>
      <c r="P79" s="10"/>
    </row>
    <row r="80" spans="1:16" ht="24.95" customHeight="1">
      <c r="A80" s="44">
        <v>79</v>
      </c>
      <c r="B80" s="4" t="s">
        <v>14</v>
      </c>
      <c r="C80" s="5">
        <v>2851</v>
      </c>
      <c r="D80" s="4" t="s">
        <v>455</v>
      </c>
      <c r="E80" s="4" t="s">
        <v>456</v>
      </c>
      <c r="F80" s="4" t="s">
        <v>455</v>
      </c>
      <c r="G80" s="4" t="s">
        <v>16</v>
      </c>
      <c r="H80" s="4" t="s">
        <v>457</v>
      </c>
      <c r="I80" s="4" t="s">
        <v>458</v>
      </c>
      <c r="J80" s="5">
        <v>9837012368</v>
      </c>
      <c r="K80" s="5">
        <v>500000</v>
      </c>
      <c r="L80" s="4" t="s">
        <v>459</v>
      </c>
      <c r="M80" s="8">
        <v>45965</v>
      </c>
      <c r="N80" s="4" t="s">
        <v>460</v>
      </c>
      <c r="O80" s="9" t="s">
        <v>21</v>
      </c>
      <c r="P80" s="10"/>
    </row>
    <row r="81" spans="1:16" ht="24.95" customHeight="1">
      <c r="A81" s="45">
        <v>80</v>
      </c>
      <c r="B81" s="12" t="s">
        <v>14</v>
      </c>
      <c r="C81" s="13">
        <v>15932</v>
      </c>
      <c r="D81" s="12" t="s">
        <v>461</v>
      </c>
      <c r="E81" s="12" t="s">
        <v>462</v>
      </c>
      <c r="F81" s="12" t="s">
        <v>462</v>
      </c>
      <c r="G81" s="12" t="s">
        <v>76</v>
      </c>
      <c r="H81" s="12" t="s">
        <v>463</v>
      </c>
      <c r="I81" s="12" t="s">
        <v>464</v>
      </c>
      <c r="J81" s="13">
        <v>9758007676</v>
      </c>
      <c r="K81" s="12">
        <v>500000</v>
      </c>
      <c r="L81" s="25" t="s">
        <v>465</v>
      </c>
      <c r="M81" s="14">
        <v>45965</v>
      </c>
      <c r="N81" s="12" t="s">
        <v>466</v>
      </c>
      <c r="O81" s="25" t="s">
        <v>21</v>
      </c>
      <c r="P81" s="10"/>
    </row>
    <row r="82" spans="1:16" ht="24.95" customHeight="1">
      <c r="A82" s="44">
        <v>81</v>
      </c>
      <c r="B82" s="12" t="s">
        <v>14</v>
      </c>
      <c r="C82" s="13">
        <v>2623</v>
      </c>
      <c r="D82" s="12" t="s">
        <v>467</v>
      </c>
      <c r="E82" s="12" t="s">
        <v>468</v>
      </c>
      <c r="F82" s="12" t="s">
        <v>469</v>
      </c>
      <c r="G82" s="12" t="s">
        <v>63</v>
      </c>
      <c r="H82" s="12" t="s">
        <v>470</v>
      </c>
      <c r="I82" s="12" t="s">
        <v>471</v>
      </c>
      <c r="J82" s="13">
        <v>9837036927</v>
      </c>
      <c r="K82" s="12">
        <v>500000</v>
      </c>
      <c r="L82" s="12" t="s">
        <v>472</v>
      </c>
      <c r="M82" s="14">
        <v>45965</v>
      </c>
      <c r="N82" s="12" t="s">
        <v>473</v>
      </c>
      <c r="O82" s="9" t="s">
        <v>27</v>
      </c>
      <c r="P82" s="10"/>
    </row>
    <row r="83" spans="1:16" ht="24.95" customHeight="1">
      <c r="A83" s="44">
        <v>82</v>
      </c>
      <c r="B83" s="4" t="s">
        <v>14</v>
      </c>
      <c r="C83" s="5">
        <v>16755</v>
      </c>
      <c r="D83" s="4" t="s">
        <v>474</v>
      </c>
      <c r="E83" s="12" t="s">
        <v>475</v>
      </c>
      <c r="F83" s="4" t="s">
        <v>474</v>
      </c>
      <c r="G83" s="4" t="s">
        <v>16</v>
      </c>
      <c r="H83" s="4" t="s">
        <v>476</v>
      </c>
      <c r="I83" s="4" t="s">
        <v>477</v>
      </c>
      <c r="J83" s="5">
        <v>8477984984</v>
      </c>
      <c r="K83" s="5">
        <f>50000+450000</f>
        <v>500000</v>
      </c>
      <c r="L83" s="33" t="s">
        <v>478</v>
      </c>
      <c r="M83" s="8">
        <v>45965</v>
      </c>
      <c r="N83" s="4" t="s">
        <v>479</v>
      </c>
      <c r="O83" s="9" t="s">
        <v>21</v>
      </c>
      <c r="P83" s="10"/>
    </row>
    <row r="84" spans="1:16" ht="24.95" customHeight="1">
      <c r="A84" s="45">
        <v>83</v>
      </c>
      <c r="B84" s="12" t="s">
        <v>14</v>
      </c>
      <c r="C84" s="13">
        <v>18231</v>
      </c>
      <c r="D84" s="12" t="s">
        <v>480</v>
      </c>
      <c r="E84" s="15"/>
      <c r="F84" s="12" t="s">
        <v>480</v>
      </c>
      <c r="G84" s="12" t="s">
        <v>16</v>
      </c>
      <c r="H84" s="12" t="s">
        <v>481</v>
      </c>
      <c r="I84" s="12" t="s">
        <v>482</v>
      </c>
      <c r="J84" s="13">
        <v>9305149751</v>
      </c>
      <c r="K84" s="13">
        <f>400000+100000</f>
        <v>500000</v>
      </c>
      <c r="L84" s="30" t="s">
        <v>483</v>
      </c>
      <c r="M84" s="14">
        <v>45965</v>
      </c>
      <c r="N84" s="12" t="s">
        <v>484</v>
      </c>
      <c r="O84" s="9" t="s">
        <v>21</v>
      </c>
      <c r="P84" s="10"/>
    </row>
    <row r="85" spans="1:16" ht="24.95" customHeight="1">
      <c r="A85" s="44">
        <v>84</v>
      </c>
      <c r="B85" s="4" t="s">
        <v>14</v>
      </c>
      <c r="C85" s="5">
        <v>2926</v>
      </c>
      <c r="D85" s="4" t="s">
        <v>485</v>
      </c>
      <c r="E85" s="4" t="s">
        <v>486</v>
      </c>
      <c r="F85" s="4" t="s">
        <v>485</v>
      </c>
      <c r="G85" s="4" t="s">
        <v>16</v>
      </c>
      <c r="H85" s="4" t="s">
        <v>487</v>
      </c>
      <c r="I85" s="4" t="s">
        <v>488</v>
      </c>
      <c r="J85" s="5">
        <v>9837095432</v>
      </c>
      <c r="K85" s="25">
        <f>100000+200000</f>
        <v>300000</v>
      </c>
      <c r="L85" s="16" t="s">
        <v>603</v>
      </c>
      <c r="M85" s="8">
        <v>45965</v>
      </c>
      <c r="N85" s="4" t="s">
        <v>489</v>
      </c>
      <c r="O85" s="25" t="s">
        <v>27</v>
      </c>
      <c r="P85" s="10"/>
    </row>
    <row r="86" spans="1:16" ht="24.95" customHeight="1">
      <c r="A86" s="44">
        <v>85</v>
      </c>
      <c r="B86" s="12" t="s">
        <v>14</v>
      </c>
      <c r="C86" s="12">
        <v>15700</v>
      </c>
      <c r="D86" s="12" t="s">
        <v>490</v>
      </c>
      <c r="E86" s="12" t="s">
        <v>491</v>
      </c>
      <c r="F86" s="12" t="s">
        <v>490</v>
      </c>
      <c r="G86" s="12" t="s">
        <v>16</v>
      </c>
      <c r="H86" s="12" t="s">
        <v>492</v>
      </c>
      <c r="I86" s="12" t="s">
        <v>493</v>
      </c>
      <c r="J86" s="13">
        <v>8006864243</v>
      </c>
      <c r="K86" s="12">
        <f>200000+300000</f>
        <v>500000</v>
      </c>
      <c r="L86" s="12" t="s">
        <v>494</v>
      </c>
      <c r="M86" s="14">
        <v>45965</v>
      </c>
      <c r="N86" s="12" t="s">
        <v>495</v>
      </c>
      <c r="O86" s="9" t="s">
        <v>27</v>
      </c>
      <c r="P86" s="10"/>
    </row>
    <row r="87" spans="1:16" ht="24.95" customHeight="1">
      <c r="A87" s="45">
        <v>86</v>
      </c>
      <c r="B87" s="4" t="s">
        <v>14</v>
      </c>
      <c r="C87" s="4">
        <v>2883</v>
      </c>
      <c r="D87" s="4" t="s">
        <v>496</v>
      </c>
      <c r="E87" s="6"/>
      <c r="F87" s="4" t="s">
        <v>496</v>
      </c>
      <c r="G87" s="4" t="s">
        <v>16</v>
      </c>
      <c r="H87" s="4" t="s">
        <v>497</v>
      </c>
      <c r="I87" s="4" t="s">
        <v>498</v>
      </c>
      <c r="J87" s="5">
        <v>9720166418</v>
      </c>
      <c r="K87" s="25">
        <v>100000</v>
      </c>
      <c r="L87" s="16">
        <v>530837481636</v>
      </c>
      <c r="M87" s="8">
        <v>45965</v>
      </c>
      <c r="N87" s="4" t="s">
        <v>499</v>
      </c>
      <c r="O87" s="25" t="s">
        <v>27</v>
      </c>
      <c r="P87" s="10"/>
    </row>
    <row r="88" spans="1:16" ht="24.95" customHeight="1">
      <c r="A88" s="44">
        <v>87</v>
      </c>
      <c r="B88" s="12" t="s">
        <v>14</v>
      </c>
      <c r="C88" s="13">
        <v>15024</v>
      </c>
      <c r="D88" s="12" t="s">
        <v>500</v>
      </c>
      <c r="E88" s="12" t="s">
        <v>501</v>
      </c>
      <c r="F88" s="12" t="s">
        <v>500</v>
      </c>
      <c r="G88" s="12" t="s">
        <v>16</v>
      </c>
      <c r="H88" s="10" t="s">
        <v>502</v>
      </c>
      <c r="I88" s="12" t="s">
        <v>503</v>
      </c>
      <c r="J88" s="13">
        <v>9506636633</v>
      </c>
      <c r="K88" s="13">
        <v>500000</v>
      </c>
      <c r="L88" s="12" t="s">
        <v>504</v>
      </c>
      <c r="M88" s="14">
        <v>45965</v>
      </c>
      <c r="N88" s="12" t="s">
        <v>505</v>
      </c>
      <c r="O88" s="9" t="s">
        <v>21</v>
      </c>
      <c r="P88" s="10"/>
    </row>
    <row r="89" spans="1:16" ht="24.95" customHeight="1">
      <c r="A89" s="44">
        <v>88</v>
      </c>
      <c r="B89" s="4" t="s">
        <v>14</v>
      </c>
      <c r="C89" s="5">
        <v>2882</v>
      </c>
      <c r="D89" s="4" t="s">
        <v>506</v>
      </c>
      <c r="E89" s="4" t="s">
        <v>507</v>
      </c>
      <c r="F89" s="4" t="s">
        <v>506</v>
      </c>
      <c r="G89" s="4" t="s">
        <v>16</v>
      </c>
      <c r="H89" s="4" t="s">
        <v>508</v>
      </c>
      <c r="I89" s="4" t="s">
        <v>509</v>
      </c>
      <c r="J89" s="5">
        <v>9758857400</v>
      </c>
      <c r="K89" s="24">
        <v>98000</v>
      </c>
      <c r="L89" s="4" t="s">
        <v>510</v>
      </c>
      <c r="M89" s="8">
        <v>45965</v>
      </c>
      <c r="N89" s="4" t="s">
        <v>511</v>
      </c>
      <c r="O89" s="25" t="s">
        <v>21</v>
      </c>
      <c r="P89" s="10"/>
    </row>
    <row r="90" spans="1:16" ht="24.95" customHeight="1">
      <c r="A90" s="45">
        <v>89</v>
      </c>
      <c r="B90" s="4" t="s">
        <v>14</v>
      </c>
      <c r="C90" s="5">
        <v>15064</v>
      </c>
      <c r="D90" s="4" t="s">
        <v>512</v>
      </c>
      <c r="E90" s="6"/>
      <c r="F90" s="4" t="s">
        <v>513</v>
      </c>
      <c r="G90" s="4" t="s">
        <v>63</v>
      </c>
      <c r="H90" s="4" t="s">
        <v>514</v>
      </c>
      <c r="I90" s="4" t="s">
        <v>515</v>
      </c>
      <c r="J90" s="5">
        <v>9756602197</v>
      </c>
      <c r="K90" s="4">
        <v>50000</v>
      </c>
      <c r="L90" s="4" t="s">
        <v>516</v>
      </c>
      <c r="M90" s="8">
        <v>45962</v>
      </c>
      <c r="N90" s="4" t="s">
        <v>517</v>
      </c>
      <c r="O90" s="9" t="s">
        <v>27</v>
      </c>
      <c r="P90" s="10"/>
    </row>
    <row r="91" spans="1:16" ht="24.95" customHeight="1">
      <c r="A91" s="44">
        <v>90</v>
      </c>
      <c r="B91" s="4" t="s">
        <v>14</v>
      </c>
      <c r="C91" s="5">
        <v>15637</v>
      </c>
      <c r="D91" s="4" t="s">
        <v>518</v>
      </c>
      <c r="E91" s="4" t="s">
        <v>519</v>
      </c>
      <c r="F91" s="4" t="s">
        <v>518</v>
      </c>
      <c r="G91" s="4" t="s">
        <v>16</v>
      </c>
      <c r="H91" s="4" t="s">
        <v>520</v>
      </c>
      <c r="I91" s="4" t="s">
        <v>521</v>
      </c>
      <c r="J91" s="4">
        <v>9099951545</v>
      </c>
      <c r="K91" s="5">
        <v>500000</v>
      </c>
      <c r="L91" s="29">
        <v>530823872300</v>
      </c>
      <c r="M91" s="8">
        <v>45965</v>
      </c>
      <c r="N91" s="4" t="s">
        <v>522</v>
      </c>
      <c r="O91" s="9" t="s">
        <v>27</v>
      </c>
      <c r="P91" s="10"/>
    </row>
    <row r="92" spans="1:16" ht="24.95" customHeight="1">
      <c r="A92" s="44">
        <v>91</v>
      </c>
      <c r="B92" s="12" t="s">
        <v>14</v>
      </c>
      <c r="C92" s="13">
        <v>17869</v>
      </c>
      <c r="D92" s="12" t="s">
        <v>523</v>
      </c>
      <c r="E92" s="12" t="s">
        <v>524</v>
      </c>
      <c r="F92" s="12" t="s">
        <v>523</v>
      </c>
      <c r="G92" s="12" t="s">
        <v>16</v>
      </c>
      <c r="H92" s="12" t="s">
        <v>525</v>
      </c>
      <c r="I92" s="12" t="s">
        <v>526</v>
      </c>
      <c r="J92" s="13">
        <v>7654320158</v>
      </c>
      <c r="K92" s="12">
        <v>500000</v>
      </c>
      <c r="L92" s="12" t="s">
        <v>527</v>
      </c>
      <c r="M92" s="14">
        <v>45963</v>
      </c>
      <c r="N92" s="12" t="s">
        <v>528</v>
      </c>
      <c r="O92" s="9" t="s">
        <v>21</v>
      </c>
      <c r="P92" s="10"/>
    </row>
    <row r="93" spans="1:16" ht="113.25" customHeight="1">
      <c r="A93" s="45">
        <v>92</v>
      </c>
      <c r="B93" s="4" t="s">
        <v>14</v>
      </c>
      <c r="C93" s="5">
        <v>17400</v>
      </c>
      <c r="D93" s="4" t="s">
        <v>529</v>
      </c>
      <c r="E93" s="4" t="s">
        <v>530</v>
      </c>
      <c r="F93" s="4" t="s">
        <v>529</v>
      </c>
      <c r="G93" s="4" t="s">
        <v>16</v>
      </c>
      <c r="H93" s="4" t="s">
        <v>531</v>
      </c>
      <c r="I93" s="4" t="s">
        <v>532</v>
      </c>
      <c r="J93" s="5">
        <v>7290987438</v>
      </c>
      <c r="K93" s="25">
        <v>500000</v>
      </c>
      <c r="L93" s="25" t="s">
        <v>533</v>
      </c>
      <c r="M93" s="8">
        <v>45965</v>
      </c>
      <c r="N93" s="4" t="s">
        <v>534</v>
      </c>
      <c r="O93" s="25" t="s">
        <v>21</v>
      </c>
      <c r="P93" s="10"/>
    </row>
    <row r="94" spans="1:16" ht="30" customHeight="1">
      <c r="A94" s="44">
        <v>93</v>
      </c>
      <c r="B94" s="12" t="s">
        <v>14</v>
      </c>
      <c r="C94" s="13">
        <v>17300</v>
      </c>
      <c r="D94" s="12" t="s">
        <v>535</v>
      </c>
      <c r="E94" s="34"/>
      <c r="F94" s="12" t="s">
        <v>535</v>
      </c>
      <c r="G94" s="12" t="s">
        <v>16</v>
      </c>
      <c r="H94" s="12" t="s">
        <v>536</v>
      </c>
      <c r="I94" s="12" t="s">
        <v>537</v>
      </c>
      <c r="J94" s="13">
        <v>7525044793</v>
      </c>
      <c r="K94" s="12">
        <f>200000+300000</f>
        <v>500000</v>
      </c>
      <c r="L94" s="12" t="s">
        <v>538</v>
      </c>
      <c r="M94" s="14">
        <v>45965</v>
      </c>
      <c r="N94" s="12" t="s">
        <v>539</v>
      </c>
      <c r="O94" s="9" t="s">
        <v>21</v>
      </c>
      <c r="P94" s="10"/>
    </row>
    <row r="95" spans="1:16" ht="30" customHeight="1">
      <c r="A95" s="44">
        <v>94</v>
      </c>
      <c r="B95" s="4" t="s">
        <v>14</v>
      </c>
      <c r="C95" s="5">
        <v>16030</v>
      </c>
      <c r="D95" s="4" t="s">
        <v>540</v>
      </c>
      <c r="E95" s="35"/>
      <c r="F95" s="4" t="s">
        <v>540</v>
      </c>
      <c r="G95" s="4" t="s">
        <v>16</v>
      </c>
      <c r="H95" s="4" t="s">
        <v>541</v>
      </c>
      <c r="I95" s="5">
        <v>206244</v>
      </c>
      <c r="J95" s="5">
        <v>9099918478</v>
      </c>
      <c r="K95" s="5">
        <v>500000</v>
      </c>
      <c r="L95" s="18" t="s">
        <v>542</v>
      </c>
      <c r="M95" s="8">
        <v>45968</v>
      </c>
      <c r="N95" s="4" t="s">
        <v>543</v>
      </c>
      <c r="O95" s="9" t="s">
        <v>21</v>
      </c>
      <c r="P95" s="10"/>
    </row>
    <row r="96" spans="1:16" ht="30" customHeight="1">
      <c r="A96" s="45">
        <v>95</v>
      </c>
      <c r="B96" s="12" t="s">
        <v>14</v>
      </c>
      <c r="C96" s="13">
        <v>2620</v>
      </c>
      <c r="D96" s="12" t="s">
        <v>544</v>
      </c>
      <c r="E96" s="12" t="s">
        <v>545</v>
      </c>
      <c r="F96" s="12" t="s">
        <v>544</v>
      </c>
      <c r="G96" s="12" t="s">
        <v>63</v>
      </c>
      <c r="H96" s="12" t="s">
        <v>546</v>
      </c>
      <c r="I96" s="12" t="s">
        <v>547</v>
      </c>
      <c r="J96" s="13">
        <v>9756700957</v>
      </c>
      <c r="K96" s="12">
        <v>500000</v>
      </c>
      <c r="L96" s="22">
        <v>530807687206</v>
      </c>
      <c r="M96" s="8">
        <v>45965</v>
      </c>
      <c r="N96" s="12" t="s">
        <v>548</v>
      </c>
      <c r="O96" s="9" t="s">
        <v>27</v>
      </c>
      <c r="P96" s="10"/>
    </row>
    <row r="97" spans="1:16" ht="30" customHeight="1">
      <c r="A97" s="44">
        <v>96</v>
      </c>
      <c r="B97" s="12" t="s">
        <v>14</v>
      </c>
      <c r="C97" s="13">
        <v>17652</v>
      </c>
      <c r="D97" s="12" t="s">
        <v>549</v>
      </c>
      <c r="E97" s="34"/>
      <c r="F97" s="12" t="s">
        <v>549</v>
      </c>
      <c r="G97" s="12" t="s">
        <v>16</v>
      </c>
      <c r="H97" s="12" t="s">
        <v>550</v>
      </c>
      <c r="I97" s="12" t="s">
        <v>551</v>
      </c>
      <c r="J97" s="13">
        <v>9554451131</v>
      </c>
      <c r="K97" s="13">
        <v>500000</v>
      </c>
      <c r="L97" s="12" t="s">
        <v>552</v>
      </c>
      <c r="M97" s="14">
        <v>45967</v>
      </c>
      <c r="N97" s="12" t="s">
        <v>553</v>
      </c>
      <c r="O97" s="9" t="s">
        <v>21</v>
      </c>
      <c r="P97" s="10"/>
    </row>
    <row r="98" spans="1:16" ht="30" customHeight="1">
      <c r="A98" s="44">
        <v>97</v>
      </c>
      <c r="B98" s="4" t="s">
        <v>14</v>
      </c>
      <c r="C98" s="5">
        <v>15991</v>
      </c>
      <c r="D98" s="4" t="s">
        <v>554</v>
      </c>
      <c r="E98" s="4" t="s">
        <v>555</v>
      </c>
      <c r="F98" s="4" t="s">
        <v>554</v>
      </c>
      <c r="G98" s="4" t="s">
        <v>16</v>
      </c>
      <c r="H98" s="4" t="s">
        <v>556</v>
      </c>
      <c r="I98" s="4" t="s">
        <v>557</v>
      </c>
      <c r="J98" s="4">
        <v>9756603693</v>
      </c>
      <c r="K98" s="5">
        <v>500000</v>
      </c>
      <c r="L98" s="4" t="s">
        <v>558</v>
      </c>
      <c r="M98" s="8">
        <v>45959</v>
      </c>
      <c r="N98" s="4" t="s">
        <v>559</v>
      </c>
      <c r="O98" s="9" t="s">
        <v>21</v>
      </c>
      <c r="P98" s="10"/>
    </row>
    <row r="99" spans="1:16" ht="39.75" customHeight="1">
      <c r="A99" s="45">
        <v>98</v>
      </c>
      <c r="B99" s="12" t="s">
        <v>14</v>
      </c>
      <c r="C99" s="13">
        <v>15736</v>
      </c>
      <c r="D99" s="12" t="s">
        <v>560</v>
      </c>
      <c r="E99" s="12" t="s">
        <v>561</v>
      </c>
      <c r="F99" s="12" t="s">
        <v>560</v>
      </c>
      <c r="G99" s="12" t="s">
        <v>63</v>
      </c>
      <c r="H99" s="12" t="s">
        <v>562</v>
      </c>
      <c r="I99" s="12" t="s">
        <v>563</v>
      </c>
      <c r="J99" s="13">
        <v>8937001153</v>
      </c>
      <c r="K99" s="18">
        <f>50000+200000+200000+50000</f>
        <v>500000</v>
      </c>
      <c r="L99" s="12" t="s">
        <v>564</v>
      </c>
      <c r="M99" s="14">
        <v>45967</v>
      </c>
      <c r="N99" s="12" t="s">
        <v>565</v>
      </c>
      <c r="O99" s="9" t="s">
        <v>27</v>
      </c>
      <c r="P99" s="10"/>
    </row>
    <row r="100" spans="1:16" ht="30" customHeight="1">
      <c r="A100" s="44">
        <v>99</v>
      </c>
      <c r="B100" s="4" t="s">
        <v>14</v>
      </c>
      <c r="C100" s="5">
        <v>15213</v>
      </c>
      <c r="D100" s="4" t="s">
        <v>566</v>
      </c>
      <c r="E100" s="4" t="s">
        <v>524</v>
      </c>
      <c r="F100" s="4" t="s">
        <v>566</v>
      </c>
      <c r="G100" s="4" t="s">
        <v>16</v>
      </c>
      <c r="H100" s="4" t="s">
        <v>567</v>
      </c>
      <c r="I100" s="4" t="s">
        <v>568</v>
      </c>
      <c r="J100" s="5">
        <v>9927415626</v>
      </c>
      <c r="K100" s="5">
        <v>500000</v>
      </c>
      <c r="L100" s="4" t="s">
        <v>569</v>
      </c>
      <c r="M100" s="8">
        <v>45966</v>
      </c>
      <c r="N100" s="4" t="s">
        <v>570</v>
      </c>
      <c r="O100" s="9" t="s">
        <v>161</v>
      </c>
      <c r="P100" s="10"/>
    </row>
    <row r="101" spans="1:16" ht="30" customHeight="1">
      <c r="A101" s="44">
        <v>100</v>
      </c>
      <c r="B101" s="4" t="s">
        <v>14</v>
      </c>
      <c r="C101" s="4">
        <v>2390</v>
      </c>
      <c r="D101" s="4" t="s">
        <v>571</v>
      </c>
      <c r="E101" s="4" t="s">
        <v>572</v>
      </c>
      <c r="F101" s="4" t="s">
        <v>571</v>
      </c>
      <c r="G101" s="4" t="s">
        <v>16</v>
      </c>
      <c r="H101" s="4" t="s">
        <v>573</v>
      </c>
      <c r="I101" s="4" t="s">
        <v>574</v>
      </c>
      <c r="J101" s="5">
        <v>9927622244</v>
      </c>
      <c r="K101" s="5">
        <f>100000+400000</f>
        <v>500000</v>
      </c>
      <c r="L101" s="4" t="s">
        <v>575</v>
      </c>
      <c r="M101" s="8">
        <v>45819</v>
      </c>
      <c r="N101" s="4" t="s">
        <v>576</v>
      </c>
      <c r="O101" s="9" t="s">
        <v>27</v>
      </c>
      <c r="P101" s="10"/>
    </row>
    <row r="102" spans="1:16" ht="30" customHeight="1" thickBot="1">
      <c r="A102" s="45">
        <v>101</v>
      </c>
      <c r="B102" s="12" t="s">
        <v>14</v>
      </c>
      <c r="C102" s="13">
        <v>15990</v>
      </c>
      <c r="D102" s="12" t="s">
        <v>577</v>
      </c>
      <c r="E102" s="12" t="s">
        <v>578</v>
      </c>
      <c r="F102" s="12" t="s">
        <v>577</v>
      </c>
      <c r="G102" s="12" t="s">
        <v>16</v>
      </c>
      <c r="H102" s="12" t="s">
        <v>579</v>
      </c>
      <c r="I102" s="12" t="s">
        <v>580</v>
      </c>
      <c r="J102" s="13">
        <v>7055513487</v>
      </c>
      <c r="K102" s="13">
        <f>100000+400000</f>
        <v>500000</v>
      </c>
      <c r="L102" s="12" t="s">
        <v>581</v>
      </c>
      <c r="M102" s="14">
        <v>45959</v>
      </c>
      <c r="N102" s="12" t="s">
        <v>582</v>
      </c>
      <c r="O102" s="9" t="s">
        <v>27</v>
      </c>
      <c r="P102" s="36"/>
    </row>
    <row r="103" spans="1:16" ht="35.25" customHeight="1" thickBot="1">
      <c r="A103" s="44">
        <v>102</v>
      </c>
      <c r="B103" s="4" t="s">
        <v>14</v>
      </c>
      <c r="C103" s="4">
        <v>16201</v>
      </c>
      <c r="D103" s="4" t="s">
        <v>583</v>
      </c>
      <c r="E103" s="4" t="s">
        <v>584</v>
      </c>
      <c r="F103" s="4" t="s">
        <v>584</v>
      </c>
      <c r="G103" s="4" t="s">
        <v>76</v>
      </c>
      <c r="H103" s="4" t="s">
        <v>585</v>
      </c>
      <c r="I103" s="4" t="s">
        <v>586</v>
      </c>
      <c r="J103" s="5">
        <v>7600800171</v>
      </c>
      <c r="K103" s="5">
        <v>500000</v>
      </c>
      <c r="L103" s="4" t="s">
        <v>587</v>
      </c>
      <c r="M103" s="8">
        <v>45965</v>
      </c>
      <c r="N103" s="4" t="s">
        <v>588</v>
      </c>
      <c r="O103" s="9" t="s">
        <v>21</v>
      </c>
      <c r="P103" s="37"/>
    </row>
    <row r="104" spans="1:16" ht="30" customHeight="1" thickBot="1">
      <c r="A104" s="44">
        <v>103</v>
      </c>
      <c r="B104" s="4" t="s">
        <v>14</v>
      </c>
      <c r="C104" s="5">
        <v>16871</v>
      </c>
      <c r="D104" s="4" t="s">
        <v>589</v>
      </c>
      <c r="E104" s="35"/>
      <c r="F104" s="4" t="s">
        <v>589</v>
      </c>
      <c r="G104" s="4" t="s">
        <v>16</v>
      </c>
      <c r="H104" s="4" t="s">
        <v>590</v>
      </c>
      <c r="I104" s="4" t="s">
        <v>591</v>
      </c>
      <c r="J104" s="5">
        <v>8511147158</v>
      </c>
      <c r="K104" s="24">
        <v>300000</v>
      </c>
      <c r="L104" s="4" t="s">
        <v>592</v>
      </c>
      <c r="M104" s="8">
        <v>45965</v>
      </c>
      <c r="N104" s="4" t="s">
        <v>593</v>
      </c>
      <c r="O104" s="25" t="s">
        <v>21</v>
      </c>
      <c r="P104" s="37"/>
    </row>
    <row r="105" spans="1:16" ht="41.25" customHeight="1" thickBot="1">
      <c r="A105" s="45">
        <v>104</v>
      </c>
      <c r="B105" s="4" t="s">
        <v>14</v>
      </c>
      <c r="C105" s="5">
        <v>2622</v>
      </c>
      <c r="D105" s="4" t="s">
        <v>594</v>
      </c>
      <c r="E105" s="4" t="s">
        <v>595</v>
      </c>
      <c r="F105" s="4" t="s">
        <v>594</v>
      </c>
      <c r="G105" s="4" t="s">
        <v>76</v>
      </c>
      <c r="H105" s="4" t="s">
        <v>596</v>
      </c>
      <c r="I105" s="4" t="s">
        <v>597</v>
      </c>
      <c r="J105" s="5">
        <v>7535004430</v>
      </c>
      <c r="K105" s="4">
        <f>50000+40000+410000</f>
        <v>500000</v>
      </c>
      <c r="L105" s="32" t="s">
        <v>598</v>
      </c>
      <c r="M105" s="8">
        <v>45965</v>
      </c>
      <c r="N105" s="4" t="s">
        <v>599</v>
      </c>
      <c r="O105" s="9" t="s">
        <v>27</v>
      </c>
      <c r="P105" s="38" t="s">
        <v>600</v>
      </c>
    </row>
  </sheetData>
  <autoFilter ref="A1:P105" xr:uid="{48BB9F2F-C004-49D7-8C13-78B0596B2B18}"/>
  <conditionalFormatting sqref="C106:C1048576 C1:C90">
    <cfRule type="duplicateValues" dxfId="8" priority="11"/>
  </conditionalFormatting>
  <conditionalFormatting sqref="N106:N1048576 N1:N90">
    <cfRule type="duplicateValues" dxfId="7" priority="10"/>
  </conditionalFormatting>
  <conditionalFormatting sqref="J106:J1048576 J1:J90">
    <cfRule type="duplicateValues" dxfId="6" priority="9"/>
  </conditionalFormatting>
  <conditionalFormatting sqref="C106:C1048576 C1:C102">
    <cfRule type="duplicateValues" dxfId="5" priority="8"/>
  </conditionalFormatting>
  <conditionalFormatting sqref="C1:C1048576">
    <cfRule type="duplicateValues" dxfId="4" priority="1"/>
    <cfRule type="duplicateValues" dxfId="3" priority="7"/>
  </conditionalFormatting>
  <conditionalFormatting sqref="N1:N1048576">
    <cfRule type="duplicateValues" dxfId="2" priority="6"/>
  </conditionalFormatting>
  <conditionalFormatting sqref="J1:J1048576">
    <cfRule type="duplicateValues" dxfId="1" priority="5"/>
  </conditionalFormatting>
  <conditionalFormatting sqref="L1:L1048576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 Ranjan(प्रिया रंजन)</dc:creator>
  <cp:lastModifiedBy>Priya Ranjan(प्रिया रंजन)</cp:lastModifiedBy>
  <dcterms:created xsi:type="dcterms:W3CDTF">2025-11-14T06:36:27Z</dcterms:created>
  <dcterms:modified xsi:type="dcterms:W3CDTF">2025-11-14T10:30:12Z</dcterms:modified>
</cp:coreProperties>
</file>